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9695" windowHeight="7365"/>
  </bookViews>
  <sheets>
    <sheet name="1Q 2017 LDRMMFUR" sheetId="5" r:id="rId1"/>
  </sheets>
  <definedNames>
    <definedName name="_xlnm._FilterDatabase" localSheetId="0" hidden="1">'1Q 2017 LDRMMFUR'!$A$8:$AF$57</definedName>
    <definedName name="_xlnm.Print_Area" localSheetId="0">'1Q 2017 LDRMMFUR'!$A$1:$AF$75</definedName>
  </definedNames>
  <calcPr calcId="124519"/>
</workbook>
</file>

<file path=xl/calcChain.xml><?xml version="1.0" encoding="utf-8"?>
<calcChain xmlns="http://schemas.openxmlformats.org/spreadsheetml/2006/main">
  <c r="AE56" i="5"/>
  <c r="AC56"/>
  <c r="AA56"/>
  <c r="U56"/>
  <c r="T56"/>
  <c r="S56"/>
  <c r="O56"/>
  <c r="N56"/>
  <c r="M56"/>
  <c r="L56"/>
  <c r="K56"/>
  <c r="G56"/>
  <c r="F56"/>
  <c r="E56"/>
  <c r="D56"/>
  <c r="C56"/>
  <c r="AF55"/>
  <c r="AD55"/>
  <c r="AB55"/>
  <c r="X55"/>
  <c r="P55"/>
  <c r="H55"/>
  <c r="AD54"/>
  <c r="AB54"/>
  <c r="AF54" s="1"/>
  <c r="X54"/>
  <c r="P54"/>
  <c r="H54"/>
  <c r="AF53"/>
  <c r="AD53"/>
  <c r="X53"/>
  <c r="P53"/>
  <c r="H53"/>
  <c r="AF52"/>
  <c r="AD52"/>
  <c r="X52"/>
  <c r="P52"/>
  <c r="H52"/>
  <c r="AD51"/>
  <c r="AB51"/>
  <c r="AF51" s="1"/>
  <c r="X51"/>
  <c r="P51"/>
  <c r="H51"/>
  <c r="AF50"/>
  <c r="AD50"/>
  <c r="AB50"/>
  <c r="X50"/>
  <c r="P50"/>
  <c r="H50"/>
  <c r="AD49"/>
  <c r="AB49"/>
  <c r="AF49" s="1"/>
  <c r="X49"/>
  <c r="P49"/>
  <c r="H49"/>
  <c r="AF48"/>
  <c r="AD48"/>
  <c r="X48"/>
  <c r="P48"/>
  <c r="H48"/>
  <c r="AF47"/>
  <c r="AD47"/>
  <c r="AB47"/>
  <c r="X47"/>
  <c r="P47"/>
  <c r="H47"/>
  <c r="AD46"/>
  <c r="AB46"/>
  <c r="AF46" s="1"/>
  <c r="X46"/>
  <c r="P46"/>
  <c r="H46"/>
  <c r="AF45"/>
  <c r="AD45"/>
  <c r="AB45"/>
  <c r="X45"/>
  <c r="P45"/>
  <c r="H45"/>
  <c r="AD44"/>
  <c r="AB44"/>
  <c r="AF44" s="1"/>
  <c r="X44"/>
  <c r="P44"/>
  <c r="H44"/>
  <c r="AF43"/>
  <c r="AD43"/>
  <c r="AB43"/>
  <c r="X43"/>
  <c r="P43"/>
  <c r="H43"/>
  <c r="AD42"/>
  <c r="AF42" s="1"/>
  <c r="X42"/>
  <c r="P42"/>
  <c r="H42"/>
  <c r="AF41"/>
  <c r="AD41"/>
  <c r="X41"/>
  <c r="P41"/>
  <c r="H41"/>
  <c r="AF40"/>
  <c r="AD40"/>
  <c r="AB40"/>
  <c r="X40"/>
  <c r="P40"/>
  <c r="H40"/>
  <c r="AD39"/>
  <c r="AB39"/>
  <c r="AF39" s="1"/>
  <c r="X39"/>
  <c r="P39"/>
  <c r="H39"/>
  <c r="AF38"/>
  <c r="AD38"/>
  <c r="X38"/>
  <c r="P38"/>
  <c r="H38"/>
  <c r="AD37"/>
  <c r="AB37"/>
  <c r="AF37" s="1"/>
  <c r="X37"/>
  <c r="P37"/>
  <c r="H37"/>
  <c r="AF36"/>
  <c r="AD36"/>
  <c r="X36"/>
  <c r="P36"/>
  <c r="H36"/>
  <c r="AF35"/>
  <c r="AD35"/>
  <c r="X35"/>
  <c r="P35"/>
  <c r="H35"/>
  <c r="AD34"/>
  <c r="AB34"/>
  <c r="AF34" s="1"/>
  <c r="X34"/>
  <c r="P34"/>
  <c r="H34"/>
  <c r="AF33"/>
  <c r="AD33"/>
  <c r="AB33"/>
  <c r="X33"/>
  <c r="P33"/>
  <c r="H33"/>
  <c r="AD32"/>
  <c r="AB32"/>
  <c r="AF32" s="1"/>
  <c r="X32"/>
  <c r="P32"/>
  <c r="H32"/>
  <c r="AF31"/>
  <c r="AD31"/>
  <c r="AB31"/>
  <c r="X31"/>
  <c r="P31"/>
  <c r="H31"/>
  <c r="AF30"/>
  <c r="AD30"/>
  <c r="X30"/>
  <c r="P30"/>
  <c r="H30"/>
  <c r="AD29"/>
  <c r="AF29" s="1"/>
  <c r="X29"/>
  <c r="P29"/>
  <c r="H29"/>
  <c r="AF28"/>
  <c r="AD28"/>
  <c r="AB28"/>
  <c r="X28"/>
  <c r="P28"/>
  <c r="P56" s="1"/>
  <c r="H28"/>
  <c r="AD27"/>
  <c r="AB27"/>
  <c r="AF27" s="1"/>
  <c r="X27"/>
  <c r="P27"/>
  <c r="H27"/>
  <c r="AB26"/>
  <c r="W26"/>
  <c r="W56" s="1"/>
  <c r="V26"/>
  <c r="X26" s="1"/>
  <c r="X56" s="1"/>
  <c r="P26"/>
  <c r="H26"/>
  <c r="H56" s="1"/>
  <c r="AE24"/>
  <c r="AE57" s="1"/>
  <c r="AD24"/>
  <c r="AC24"/>
  <c r="AC57" s="1"/>
  <c r="AB24"/>
  <c r="AA24"/>
  <c r="AA57" s="1"/>
  <c r="W24"/>
  <c r="V24"/>
  <c r="U24"/>
  <c r="U57" s="1"/>
  <c r="T24"/>
  <c r="T57" s="1"/>
  <c r="S24"/>
  <c r="S57" s="1"/>
  <c r="P24"/>
  <c r="O24"/>
  <c r="O57" s="1"/>
  <c r="N24"/>
  <c r="N57" s="1"/>
  <c r="M24"/>
  <c r="M57" s="1"/>
  <c r="L24"/>
  <c r="L57" s="1"/>
  <c r="K24"/>
  <c r="K57" s="1"/>
  <c r="G24"/>
  <c r="G57" s="1"/>
  <c r="F24"/>
  <c r="F57" s="1"/>
  <c r="E24"/>
  <c r="E57" s="1"/>
  <c r="D24"/>
  <c r="D57" s="1"/>
  <c r="C24"/>
  <c r="C57" s="1"/>
  <c r="AF23"/>
  <c r="X23"/>
  <c r="P23"/>
  <c r="H23"/>
  <c r="AF22"/>
  <c r="X22"/>
  <c r="P22"/>
  <c r="H22"/>
  <c r="AF21"/>
  <c r="X21"/>
  <c r="P21"/>
  <c r="H21"/>
  <c r="AF20"/>
  <c r="X20"/>
  <c r="P20"/>
  <c r="H20"/>
  <c r="AF19"/>
  <c r="X19"/>
  <c r="P19"/>
  <c r="H19"/>
  <c r="AF18"/>
  <c r="X18"/>
  <c r="P18"/>
  <c r="H18"/>
  <c r="AF17"/>
  <c r="X17"/>
  <c r="P17"/>
  <c r="H17"/>
  <c r="AF16"/>
  <c r="AF24" s="1"/>
  <c r="AF15"/>
  <c r="X15"/>
  <c r="P15"/>
  <c r="H15"/>
  <c r="AF14"/>
  <c r="X14"/>
  <c r="P14"/>
  <c r="H14"/>
  <c r="AF13"/>
  <c r="X13"/>
  <c r="P13"/>
  <c r="H13"/>
  <c r="AF12"/>
  <c r="X12"/>
  <c r="P12"/>
  <c r="H12"/>
  <c r="AF11"/>
  <c r="AB11"/>
  <c r="AF10"/>
  <c r="X10"/>
  <c r="X24" s="1"/>
  <c r="X57" s="1"/>
  <c r="P10"/>
  <c r="H10"/>
  <c r="H24" s="1"/>
  <c r="H57" s="1"/>
  <c r="W57" l="1"/>
  <c r="P57"/>
  <c r="AB57"/>
  <c r="V56"/>
  <c r="V57" s="1"/>
  <c r="AB56"/>
  <c r="AD26"/>
  <c r="AD56" l="1"/>
  <c r="AD57" s="1"/>
  <c r="AF26"/>
  <c r="AF56" s="1"/>
  <c r="AF57" s="1"/>
</calcChain>
</file>

<file path=xl/sharedStrings.xml><?xml version="1.0" encoding="utf-8"?>
<sst xmlns="http://schemas.openxmlformats.org/spreadsheetml/2006/main" count="306" uniqueCount="87">
  <si>
    <t>JOSEPHINE C. GOBOY</t>
  </si>
  <si>
    <t>OIC- City Accounting Department</t>
  </si>
  <si>
    <t>Training Expenses</t>
  </si>
  <si>
    <t>Fuel, Oil and Lubricants Expenses</t>
  </si>
  <si>
    <t>Other Supplies and Materials Expenses</t>
  </si>
  <si>
    <t>Printing and Publication Expenses</t>
  </si>
  <si>
    <t>Representation Expenses</t>
  </si>
  <si>
    <t>Rent Expenses</t>
  </si>
  <si>
    <t>Prepared by:</t>
  </si>
  <si>
    <t>Report on Utilization of Disaster Risk Reduction and Management Fund</t>
  </si>
  <si>
    <t>for the month of October 2016</t>
  </si>
  <si>
    <t>for the month of November 2016</t>
  </si>
  <si>
    <t>for the month of December 2016</t>
  </si>
  <si>
    <t>for the First Quarter of FY 2017</t>
  </si>
  <si>
    <t>MALABON CITY</t>
  </si>
  <si>
    <t>Particulars</t>
  </si>
  <si>
    <t>LDRRMF</t>
  </si>
  <si>
    <t>NDRRMF</t>
  </si>
  <si>
    <t>From Other LGUS</t>
  </si>
  <si>
    <t>From Other Sources</t>
  </si>
  <si>
    <t>Total</t>
  </si>
  <si>
    <t>Quick Response Fund (QRF) 30%</t>
  </si>
  <si>
    <t>Mitigation Fund 70%</t>
  </si>
  <si>
    <t>A. Sources of Funds:</t>
  </si>
  <si>
    <t>Current Appropriation</t>
  </si>
  <si>
    <t>Continuing Appropriations BY2016 Balances</t>
  </si>
  <si>
    <t>Continuing Appropriations BY2015</t>
  </si>
  <si>
    <t>Continuing Appropriations BY2015 Balances</t>
  </si>
  <si>
    <t>Continuing Appropriations BY2014</t>
  </si>
  <si>
    <t>Continuing Appropriations BY2014 Balances</t>
  </si>
  <si>
    <t>Continuing Appropriations BY2013</t>
  </si>
  <si>
    <t>Continuing Appropriations BY2013 Balances</t>
  </si>
  <si>
    <t>Continuing Appropriations BY2012</t>
  </si>
  <si>
    <t>Continuing Appropriations BY2012 Balances</t>
  </si>
  <si>
    <t>Transfer to TF of CF 2016</t>
  </si>
  <si>
    <t>Transfer to TF of CF 2015</t>
  </si>
  <si>
    <t>Transfer to TF of CF 2014</t>
  </si>
  <si>
    <t>Transfer to TF of CF 2013</t>
  </si>
  <si>
    <t>Transfer to TF of CF 2012</t>
  </si>
  <si>
    <t>Transfer to TF of CF 2011</t>
  </si>
  <si>
    <t>Transfers/Grants (Gen Fund from Duterte)</t>
  </si>
  <si>
    <t>Transfers/Grants (TF from General Santos- Habagat)</t>
  </si>
  <si>
    <t>Total Funds Available</t>
  </si>
  <si>
    <t>B. Utilization</t>
  </si>
  <si>
    <t>Land/ Building Improvements and Maintenance</t>
  </si>
  <si>
    <t>Office Equipment</t>
  </si>
  <si>
    <t>Furniture &amp; Fixtures</t>
  </si>
  <si>
    <t>IT Equipment &amp; Software</t>
  </si>
  <si>
    <t>Information and Communication Technology Equipment</t>
  </si>
  <si>
    <t>1-07-05-030</t>
  </si>
  <si>
    <t>Communication Equipment</t>
  </si>
  <si>
    <t>Communication Equipment (C.A.)</t>
  </si>
  <si>
    <t>Construction and Heavy Equipment</t>
  </si>
  <si>
    <t>Disaster Response and Rescue Equipment</t>
  </si>
  <si>
    <t>Motor Vehicle</t>
  </si>
  <si>
    <t>Other Property, Plant and Equipment</t>
  </si>
  <si>
    <t>Travelling Expenses - Local</t>
  </si>
  <si>
    <t>5-02-01-010</t>
  </si>
  <si>
    <t>5-02-02-010</t>
  </si>
  <si>
    <t>Food Supplies Expenses</t>
  </si>
  <si>
    <t>Welfare Goods Expenses</t>
  </si>
  <si>
    <t>5-02-03-050</t>
  </si>
  <si>
    <t>Drugs &amp; Medicines Expenses</t>
  </si>
  <si>
    <t>Medical, Dental and Laboratory Expenses</t>
  </si>
  <si>
    <t>5-02-03-090</t>
  </si>
  <si>
    <t>5-02-03-990</t>
  </si>
  <si>
    <t>Cooking Gas Expenses</t>
  </si>
  <si>
    <t>Communication Expenses- Landline</t>
  </si>
  <si>
    <t>Communication Expenses- Internet</t>
  </si>
  <si>
    <t>5-02-99-020</t>
  </si>
  <si>
    <t>5-02-99-030</t>
  </si>
  <si>
    <t>Repair &amp; Maintenance- Office Building</t>
  </si>
  <si>
    <t>Repair &amp; Maintenance- Communication Equipment</t>
  </si>
  <si>
    <t>Repairs and Maintenance – Machinery and Equipment</t>
  </si>
  <si>
    <t>Repair &amp; Maintenance- Transportation Equipment</t>
  </si>
  <si>
    <t>5-02-13-060</t>
  </si>
  <si>
    <t>Repairs and Maintenance - Infrastructure Assets</t>
  </si>
  <si>
    <t>5-02-13-030</t>
  </si>
  <si>
    <t>Repairs and Maintenance – Infrastructure Assets (Flood Control)</t>
  </si>
  <si>
    <t>Other Miscellaneous Operating Expenses</t>
  </si>
  <si>
    <t>Total Utilization</t>
  </si>
  <si>
    <t>Unutilized Balance</t>
  </si>
  <si>
    <t>Subject to Adjustment</t>
  </si>
  <si>
    <t xml:space="preserve">Certified Correct: </t>
  </si>
  <si>
    <t>MONICA I. DOMINGO</t>
  </si>
  <si>
    <t>Admin Officer II</t>
  </si>
  <si>
    <t>I hereby certify that I have reviewed the contents and hereby attest to the veracity and correctness of the data or information contained in this document.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</si>
</sst>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* #,##0.000_);_(* \(#,##0.0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7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8"/>
      <name val="Times New Roman"/>
      <family val="1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39">
    <xf numFmtId="0" fontId="0" fillId="0" borderId="0"/>
    <xf numFmtId="0" fontId="2" fillId="0" borderId="0"/>
    <xf numFmtId="0" fontId="2" fillId="0" borderId="1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6" fillId="0" borderId="0"/>
    <xf numFmtId="0" fontId="17" fillId="0" borderId="0"/>
  </cellStyleXfs>
  <cellXfs count="216">
    <xf numFmtId="0" fontId="0" fillId="0" borderId="0" xfId="0"/>
    <xf numFmtId="0" fontId="3" fillId="0" borderId="0" xfId="59" applyFont="1" applyFill="1" applyAlignment="1">
      <alignment vertical="top"/>
    </xf>
    <xf numFmtId="0" fontId="4" fillId="2" borderId="0" xfId="59" applyFont="1" applyFill="1" applyAlignment="1">
      <alignment horizontal="center" vertical="top"/>
    </xf>
    <xf numFmtId="0" fontId="4" fillId="3" borderId="0" xfId="59" applyFont="1" applyFill="1" applyAlignment="1">
      <alignment horizontal="center" vertical="top"/>
    </xf>
    <xf numFmtId="0" fontId="4" fillId="4" borderId="0" xfId="59" applyFont="1" applyFill="1" applyAlignment="1">
      <alignment horizontal="center" vertical="top"/>
    </xf>
    <xf numFmtId="0" fontId="4" fillId="0" borderId="0" xfId="59" applyFont="1" applyFill="1" applyAlignment="1">
      <alignment horizontal="center" vertical="top"/>
    </xf>
    <xf numFmtId="0" fontId="4" fillId="0" borderId="0" xfId="59" applyFont="1" applyFill="1" applyAlignment="1">
      <alignment vertical="top"/>
    </xf>
    <xf numFmtId="0" fontId="9" fillId="2" borderId="0" xfId="59" applyFont="1" applyFill="1" applyAlignment="1">
      <alignment vertical="top"/>
    </xf>
    <xf numFmtId="0" fontId="4" fillId="2" borderId="0" xfId="59" applyFont="1" applyFill="1" applyAlignment="1">
      <alignment vertical="top"/>
    </xf>
    <xf numFmtId="0" fontId="3" fillId="2" borderId="0" xfId="59" applyFont="1" applyFill="1" applyAlignment="1">
      <alignment vertical="top"/>
    </xf>
    <xf numFmtId="0" fontId="9" fillId="3" borderId="0" xfId="59" applyFont="1" applyFill="1" applyAlignment="1">
      <alignment vertical="top"/>
    </xf>
    <xf numFmtId="0" fontId="4" fillId="3" borderId="0" xfId="59" applyFont="1" applyFill="1" applyAlignment="1">
      <alignment vertical="top"/>
    </xf>
    <xf numFmtId="0" fontId="3" fillId="3" borderId="0" xfId="59" applyFont="1" applyFill="1" applyAlignment="1">
      <alignment vertical="top"/>
    </xf>
    <xf numFmtId="0" fontId="9" fillId="4" borderId="0" xfId="59" applyFont="1" applyFill="1" applyAlignment="1">
      <alignment vertical="top"/>
    </xf>
    <xf numFmtId="0" fontId="4" fillId="4" borderId="0" xfId="59" applyFont="1" applyFill="1" applyAlignment="1">
      <alignment vertical="top"/>
    </xf>
    <xf numFmtId="0" fontId="3" fillId="4" borderId="0" xfId="59" applyFont="1" applyFill="1" applyAlignment="1">
      <alignment vertical="top"/>
    </xf>
    <xf numFmtId="0" fontId="9" fillId="0" borderId="0" xfId="59" applyFont="1" applyFill="1" applyAlignment="1">
      <alignment vertical="top"/>
    </xf>
    <xf numFmtId="0" fontId="4" fillId="2" borderId="1" xfId="59" applyFont="1" applyFill="1" applyBorder="1" applyAlignment="1">
      <alignment horizontal="center" vertical="top"/>
    </xf>
    <xf numFmtId="0" fontId="4" fillId="3" borderId="1" xfId="59" applyFont="1" applyFill="1" applyBorder="1" applyAlignment="1">
      <alignment horizontal="center" vertical="top"/>
    </xf>
    <xf numFmtId="0" fontId="4" fillId="4" borderId="1" xfId="59" applyFont="1" applyFill="1" applyBorder="1" applyAlignment="1">
      <alignment horizontal="center" vertical="top"/>
    </xf>
    <xf numFmtId="0" fontId="4" fillId="0" borderId="1" xfId="59" applyFont="1" applyFill="1" applyBorder="1" applyAlignment="1">
      <alignment horizontal="center" vertical="center"/>
    </xf>
    <xf numFmtId="0" fontId="4" fillId="0" borderId="0" xfId="59" applyFont="1" applyFill="1" applyAlignment="1">
      <alignment vertical="center"/>
    </xf>
    <xf numFmtId="0" fontId="10" fillId="2" borderId="1" xfId="59" applyFont="1" applyFill="1" applyBorder="1" applyAlignment="1">
      <alignment horizontal="center" vertical="top" wrapText="1"/>
    </xf>
    <xf numFmtId="0" fontId="4" fillId="2" borderId="1" xfId="59" applyFont="1" applyFill="1" applyBorder="1" applyAlignment="1">
      <alignment horizontal="center" vertical="top" wrapText="1"/>
    </xf>
    <xf numFmtId="0" fontId="10" fillId="3" borderId="1" xfId="59" applyFont="1" applyFill="1" applyBorder="1" applyAlignment="1">
      <alignment horizontal="center" vertical="top" wrapText="1"/>
    </xf>
    <xf numFmtId="0" fontId="4" fillId="3" borderId="1" xfId="59" applyFont="1" applyFill="1" applyBorder="1" applyAlignment="1">
      <alignment horizontal="center" vertical="top" wrapText="1"/>
    </xf>
    <xf numFmtId="0" fontId="10" fillId="4" borderId="1" xfId="59" applyFont="1" applyFill="1" applyBorder="1" applyAlignment="1">
      <alignment horizontal="center" vertical="top" wrapText="1"/>
    </xf>
    <xf numFmtId="0" fontId="4" fillId="4" borderId="1" xfId="59" applyFont="1" applyFill="1" applyBorder="1" applyAlignment="1">
      <alignment horizontal="center" vertical="top" wrapText="1"/>
    </xf>
    <xf numFmtId="0" fontId="10" fillId="0" borderId="1" xfId="59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 wrapText="1"/>
    </xf>
    <xf numFmtId="0" fontId="3" fillId="0" borderId="0" xfId="59" applyFont="1" applyFill="1" applyAlignment="1">
      <alignment vertical="center"/>
    </xf>
    <xf numFmtId="0" fontId="4" fillId="2" borderId="3" xfId="59" applyFont="1" applyFill="1" applyBorder="1" applyAlignment="1">
      <alignment horizontal="center" vertical="center"/>
    </xf>
    <xf numFmtId="0" fontId="4" fillId="2" borderId="3" xfId="59" applyFont="1" applyFill="1" applyBorder="1" applyAlignment="1">
      <alignment horizontal="center" vertical="center" wrapText="1"/>
    </xf>
    <xf numFmtId="0" fontId="4" fillId="2" borderId="1" xfId="59" applyFont="1" applyFill="1" applyBorder="1" applyAlignment="1">
      <alignment horizontal="center" vertical="center" wrapText="1"/>
    </xf>
    <xf numFmtId="0" fontId="4" fillId="2" borderId="1" xfId="59" applyFont="1" applyFill="1" applyBorder="1" applyAlignment="1">
      <alignment horizontal="center" vertical="center"/>
    </xf>
    <xf numFmtId="0" fontId="4" fillId="3" borderId="3" xfId="59" applyFont="1" applyFill="1" applyBorder="1" applyAlignment="1">
      <alignment horizontal="center" vertical="center"/>
    </xf>
    <xf numFmtId="0" fontId="4" fillId="3" borderId="3" xfId="59" applyFont="1" applyFill="1" applyBorder="1" applyAlignment="1">
      <alignment horizontal="center" vertical="center" wrapText="1"/>
    </xf>
    <xf numFmtId="0" fontId="4" fillId="3" borderId="1" xfId="59" applyFont="1" applyFill="1" applyBorder="1" applyAlignment="1">
      <alignment horizontal="center" vertical="center" wrapText="1"/>
    </xf>
    <xf numFmtId="0" fontId="4" fillId="3" borderId="1" xfId="59" applyFont="1" applyFill="1" applyBorder="1" applyAlignment="1">
      <alignment horizontal="center" vertical="center"/>
    </xf>
    <xf numFmtId="0" fontId="4" fillId="4" borderId="3" xfId="59" applyFont="1" applyFill="1" applyBorder="1" applyAlignment="1">
      <alignment horizontal="center" vertical="center"/>
    </xf>
    <xf numFmtId="0" fontId="4" fillId="4" borderId="3" xfId="59" applyFont="1" applyFill="1" applyBorder="1" applyAlignment="1">
      <alignment horizontal="center" vertical="center" wrapText="1"/>
    </xf>
    <xf numFmtId="0" fontId="4" fillId="4" borderId="1" xfId="59" applyFont="1" applyFill="1" applyBorder="1" applyAlignment="1">
      <alignment horizontal="center" vertical="center" wrapText="1"/>
    </xf>
    <xf numFmtId="0" fontId="4" fillId="4" borderId="1" xfId="59" applyFont="1" applyFill="1" applyBorder="1" applyAlignment="1">
      <alignment horizontal="center" vertical="center"/>
    </xf>
    <xf numFmtId="0" fontId="4" fillId="0" borderId="3" xfId="59" applyFont="1" applyFill="1" applyBorder="1" applyAlignment="1">
      <alignment horizontal="center" vertical="center"/>
    </xf>
    <xf numFmtId="0" fontId="4" fillId="0" borderId="3" xfId="59" applyFont="1" applyFill="1" applyBorder="1" applyAlignment="1">
      <alignment horizontal="center" vertical="center" wrapText="1"/>
    </xf>
    <xf numFmtId="0" fontId="4" fillId="2" borderId="1" xfId="59" applyFont="1" applyFill="1" applyBorder="1" applyAlignment="1">
      <alignment vertical="top"/>
    </xf>
    <xf numFmtId="0" fontId="3" fillId="2" borderId="1" xfId="59" applyFont="1" applyFill="1" applyBorder="1" applyAlignment="1">
      <alignment vertical="top"/>
    </xf>
    <xf numFmtId="0" fontId="3" fillId="2" borderId="1" xfId="59" applyFont="1" applyFill="1" applyBorder="1" applyAlignment="1">
      <alignment horizontal="center" vertical="top"/>
    </xf>
    <xf numFmtId="0" fontId="4" fillId="3" borderId="1" xfId="59" applyFont="1" applyFill="1" applyBorder="1" applyAlignment="1">
      <alignment vertical="top"/>
    </xf>
    <xf numFmtId="0" fontId="3" fillId="3" borderId="1" xfId="59" applyFont="1" applyFill="1" applyBorder="1" applyAlignment="1">
      <alignment vertical="top"/>
    </xf>
    <xf numFmtId="0" fontId="3" fillId="3" borderId="1" xfId="59" applyFont="1" applyFill="1" applyBorder="1" applyAlignment="1">
      <alignment horizontal="center" vertical="top"/>
    </xf>
    <xf numFmtId="0" fontId="4" fillId="4" borderId="1" xfId="59" applyFont="1" applyFill="1" applyBorder="1" applyAlignment="1">
      <alignment vertical="top"/>
    </xf>
    <xf numFmtId="0" fontId="3" fillId="4" borderId="1" xfId="59" applyFont="1" applyFill="1" applyBorder="1" applyAlignment="1">
      <alignment vertical="top"/>
    </xf>
    <xf numFmtId="0" fontId="3" fillId="4" borderId="1" xfId="59" applyFont="1" applyFill="1" applyBorder="1" applyAlignment="1">
      <alignment horizontal="center" vertical="top"/>
    </xf>
    <xf numFmtId="0" fontId="4" fillId="0" borderId="1" xfId="59" applyFont="1" applyFill="1" applyBorder="1" applyAlignment="1">
      <alignment vertical="top"/>
    </xf>
    <xf numFmtId="0" fontId="3" fillId="0" borderId="1" xfId="59" applyFont="1" applyFill="1" applyBorder="1" applyAlignment="1">
      <alignment vertical="top"/>
    </xf>
    <xf numFmtId="0" fontId="3" fillId="0" borderId="1" xfId="59" applyFont="1" applyFill="1" applyBorder="1" applyAlignment="1">
      <alignment horizontal="center" vertical="top"/>
    </xf>
    <xf numFmtId="0" fontId="3" fillId="2" borderId="1" xfId="59" applyFont="1" applyFill="1" applyBorder="1" applyAlignment="1">
      <alignment horizontal="left" vertical="top"/>
    </xf>
    <xf numFmtId="43" fontId="3" fillId="2" borderId="1" xfId="3" applyFont="1" applyFill="1" applyBorder="1" applyAlignment="1">
      <alignment vertical="top"/>
    </xf>
    <xf numFmtId="43" fontId="3" fillId="2" borderId="1" xfId="3" applyFont="1" applyFill="1" applyBorder="1" applyAlignment="1">
      <alignment horizontal="center" vertical="top"/>
    </xf>
    <xf numFmtId="0" fontId="3" fillId="3" borderId="1" xfId="59" applyFont="1" applyFill="1" applyBorder="1" applyAlignment="1">
      <alignment horizontal="left" vertical="top"/>
    </xf>
    <xf numFmtId="43" fontId="3" fillId="3" borderId="1" xfId="3" applyFont="1" applyFill="1" applyBorder="1" applyAlignment="1">
      <alignment vertical="top"/>
    </xf>
    <xf numFmtId="43" fontId="3" fillId="3" borderId="1" xfId="3" applyFont="1" applyFill="1" applyBorder="1" applyAlignment="1">
      <alignment horizontal="center" vertical="top"/>
    </xf>
    <xf numFmtId="0" fontId="3" fillId="4" borderId="1" xfId="59" applyFont="1" applyFill="1" applyBorder="1" applyAlignment="1">
      <alignment horizontal="left" vertical="top"/>
    </xf>
    <xf numFmtId="43" fontId="3" fillId="4" borderId="1" xfId="3" applyFont="1" applyFill="1" applyBorder="1" applyAlignment="1">
      <alignment vertical="top"/>
    </xf>
    <xf numFmtId="43" fontId="3" fillId="4" borderId="1" xfId="3" applyFont="1" applyFill="1" applyBorder="1" applyAlignment="1">
      <alignment horizontal="center" vertical="top"/>
    </xf>
    <xf numFmtId="0" fontId="3" fillId="0" borderId="1" xfId="59" applyFont="1" applyFill="1" applyBorder="1" applyAlignment="1">
      <alignment horizontal="left" vertical="top"/>
    </xf>
    <xf numFmtId="43" fontId="3" fillId="0" borderId="1" xfId="3" applyFont="1" applyFill="1" applyBorder="1" applyAlignment="1">
      <alignment vertical="top"/>
    </xf>
    <xf numFmtId="43" fontId="3" fillId="0" borderId="1" xfId="3" applyFont="1" applyFill="1" applyBorder="1" applyAlignment="1">
      <alignment horizontal="center" vertical="top"/>
    </xf>
    <xf numFmtId="49" fontId="3" fillId="2" borderId="1" xfId="59" applyNumberFormat="1" applyFont="1" applyFill="1" applyBorder="1" applyAlignment="1" applyProtection="1">
      <alignment horizontal="left" vertical="top"/>
      <protection locked="0"/>
    </xf>
    <xf numFmtId="49" fontId="3" fillId="3" borderId="1" xfId="59" applyNumberFormat="1" applyFont="1" applyFill="1" applyBorder="1" applyAlignment="1" applyProtection="1">
      <alignment horizontal="left" vertical="top"/>
      <protection locked="0"/>
    </xf>
    <xf numFmtId="49" fontId="3" fillId="4" borderId="1" xfId="59" applyNumberFormat="1" applyFont="1" applyFill="1" applyBorder="1" applyAlignment="1" applyProtection="1">
      <alignment horizontal="left" vertical="top"/>
      <protection locked="0"/>
    </xf>
    <xf numFmtId="49" fontId="3" fillId="0" borderId="1" xfId="59" applyNumberFormat="1" applyFont="1" applyFill="1" applyBorder="1" applyAlignment="1" applyProtection="1">
      <alignment horizontal="left" vertical="top"/>
      <protection locked="0"/>
    </xf>
    <xf numFmtId="0" fontId="11" fillId="2" borderId="1" xfId="59" applyFont="1" applyFill="1" applyBorder="1" applyAlignment="1">
      <alignment horizontal="left" vertical="top"/>
    </xf>
    <xf numFmtId="0" fontId="11" fillId="3" borderId="1" xfId="59" applyFont="1" applyFill="1" applyBorder="1" applyAlignment="1">
      <alignment horizontal="left" vertical="top"/>
    </xf>
    <xf numFmtId="0" fontId="11" fillId="4" borderId="1" xfId="59" applyFont="1" applyFill="1" applyBorder="1" applyAlignment="1">
      <alignment horizontal="left" vertical="top"/>
    </xf>
    <xf numFmtId="0" fontId="11" fillId="0" borderId="1" xfId="59" applyFont="1" applyFill="1" applyBorder="1" applyAlignment="1">
      <alignment horizontal="left" vertical="top"/>
    </xf>
    <xf numFmtId="0" fontId="4" fillId="2" borderId="1" xfId="59" applyFont="1" applyFill="1" applyBorder="1" applyAlignment="1">
      <alignment horizontal="left" vertical="top"/>
    </xf>
    <xf numFmtId="43" fontId="4" fillId="2" borderId="1" xfId="59" applyNumberFormat="1" applyFont="1" applyFill="1" applyBorder="1" applyAlignment="1">
      <alignment vertical="top"/>
    </xf>
    <xf numFmtId="0" fontId="4" fillId="3" borderId="1" xfId="59" applyFont="1" applyFill="1" applyBorder="1" applyAlignment="1">
      <alignment horizontal="left" vertical="top"/>
    </xf>
    <xf numFmtId="43" fontId="4" fillId="3" borderId="1" xfId="59" applyNumberFormat="1" applyFont="1" applyFill="1" applyBorder="1" applyAlignment="1">
      <alignment vertical="top"/>
    </xf>
    <xf numFmtId="0" fontId="4" fillId="4" borderId="1" xfId="59" applyFont="1" applyFill="1" applyBorder="1" applyAlignment="1">
      <alignment horizontal="left" vertical="top"/>
    </xf>
    <xf numFmtId="43" fontId="4" fillId="4" borderId="1" xfId="59" applyNumberFormat="1" applyFont="1" applyFill="1" applyBorder="1" applyAlignment="1">
      <alignment vertical="top"/>
    </xf>
    <xf numFmtId="0" fontId="4" fillId="0" borderId="1" xfId="59" applyFont="1" applyFill="1" applyBorder="1" applyAlignment="1">
      <alignment horizontal="left" vertical="top"/>
    </xf>
    <xf numFmtId="43" fontId="4" fillId="0" borderId="1" xfId="59" applyNumberFormat="1" applyFont="1" applyFill="1" applyBorder="1" applyAlignment="1">
      <alignment vertical="top"/>
    </xf>
    <xf numFmtId="0" fontId="3" fillId="2" borderId="1" xfId="59" applyFont="1" applyFill="1" applyBorder="1" applyAlignment="1">
      <alignment vertical="top" wrapText="1"/>
    </xf>
    <xf numFmtId="0" fontId="3" fillId="2" borderId="1" xfId="59" applyFont="1" applyFill="1" applyBorder="1" applyAlignment="1">
      <alignment horizontal="center" vertical="top" wrapText="1"/>
    </xf>
    <xf numFmtId="43" fontId="3" fillId="2" borderId="1" xfId="59" applyNumberFormat="1" applyFont="1" applyFill="1" applyBorder="1" applyAlignment="1">
      <alignment vertical="top"/>
    </xf>
    <xf numFmtId="0" fontId="3" fillId="3" borderId="1" xfId="59" applyFont="1" applyFill="1" applyBorder="1" applyAlignment="1">
      <alignment vertical="top" wrapText="1"/>
    </xf>
    <xf numFmtId="0" fontId="3" fillId="3" borderId="1" xfId="59" applyFont="1" applyFill="1" applyBorder="1" applyAlignment="1">
      <alignment horizontal="center" vertical="top" wrapText="1"/>
    </xf>
    <xf numFmtId="43" fontId="3" fillId="3" borderId="1" xfId="59" applyNumberFormat="1" applyFont="1" applyFill="1" applyBorder="1" applyAlignment="1">
      <alignment vertical="top"/>
    </xf>
    <xf numFmtId="0" fontId="3" fillId="4" borderId="1" xfId="59" applyFont="1" applyFill="1" applyBorder="1" applyAlignment="1">
      <alignment vertical="top" wrapText="1"/>
    </xf>
    <xf numFmtId="0" fontId="3" fillId="4" borderId="1" xfId="59" applyFont="1" applyFill="1" applyBorder="1" applyAlignment="1">
      <alignment horizontal="center" vertical="top" wrapText="1"/>
    </xf>
    <xf numFmtId="43" fontId="3" fillId="4" borderId="1" xfId="59" applyNumberFormat="1" applyFont="1" applyFill="1" applyBorder="1" applyAlignment="1">
      <alignment vertical="top"/>
    </xf>
    <xf numFmtId="0" fontId="3" fillId="0" borderId="1" xfId="59" applyFont="1" applyFill="1" applyBorder="1" applyAlignment="1">
      <alignment vertical="top" wrapText="1"/>
    </xf>
    <xf numFmtId="0" fontId="3" fillId="0" borderId="1" xfId="59" applyFont="1" applyFill="1" applyBorder="1" applyAlignment="1">
      <alignment horizontal="center" vertical="top" wrapText="1"/>
    </xf>
    <xf numFmtId="43" fontId="3" fillId="0" borderId="1" xfId="59" applyNumberFormat="1" applyFont="1" applyFill="1" applyBorder="1" applyAlignment="1">
      <alignment vertical="top"/>
    </xf>
    <xf numFmtId="43" fontId="3" fillId="2" borderId="2" xfId="3" applyFont="1" applyFill="1" applyBorder="1" applyAlignment="1">
      <alignment vertical="top"/>
    </xf>
    <xf numFmtId="0" fontId="3" fillId="2" borderId="2" xfId="59" applyFont="1" applyFill="1" applyBorder="1" applyAlignment="1">
      <alignment horizontal="center" vertical="top"/>
    </xf>
    <xf numFmtId="43" fontId="3" fillId="0" borderId="2" xfId="3" applyFont="1" applyFill="1" applyBorder="1" applyAlignment="1">
      <alignment vertical="top"/>
    </xf>
    <xf numFmtId="0" fontId="3" fillId="0" borderId="2" xfId="59" applyFont="1" applyFill="1" applyBorder="1" applyAlignment="1">
      <alignment horizontal="center" vertical="top"/>
    </xf>
    <xf numFmtId="43" fontId="3" fillId="4" borderId="2" xfId="3" applyFont="1" applyFill="1" applyBorder="1" applyAlignment="1">
      <alignment vertical="top"/>
    </xf>
    <xf numFmtId="0" fontId="3" fillId="4" borderId="2" xfId="59" applyFont="1" applyFill="1" applyBorder="1" applyAlignment="1">
      <alignment horizontal="center" vertical="top"/>
    </xf>
    <xf numFmtId="43" fontId="3" fillId="3" borderId="2" xfId="3" applyFont="1" applyFill="1" applyBorder="1" applyAlignment="1">
      <alignment vertical="top"/>
    </xf>
    <xf numFmtId="0" fontId="3" fillId="3" borderId="2" xfId="59" applyFont="1" applyFill="1" applyBorder="1" applyAlignment="1">
      <alignment horizontal="center" vertical="top"/>
    </xf>
    <xf numFmtId="43" fontId="3" fillId="0" borderId="1" xfId="3" applyFont="1" applyBorder="1" applyAlignment="1">
      <alignment vertical="top"/>
    </xf>
    <xf numFmtId="43" fontId="11" fillId="2" borderId="0" xfId="3" applyFont="1" applyFill="1" applyAlignment="1">
      <alignment vertical="top"/>
    </xf>
    <xf numFmtId="0" fontId="4" fillId="2" borderId="2" xfId="59" applyFont="1" applyFill="1" applyBorder="1" applyAlignment="1">
      <alignment horizontal="left" vertical="top" wrapText="1"/>
    </xf>
    <xf numFmtId="0" fontId="4" fillId="2" borderId="2" xfId="59" applyFont="1" applyFill="1" applyBorder="1" applyAlignment="1">
      <alignment vertical="top" wrapText="1"/>
    </xf>
    <xf numFmtId="43" fontId="4" fillId="2" borderId="2" xfId="59" applyNumberFormat="1" applyFont="1" applyFill="1" applyBorder="1" applyAlignment="1">
      <alignment vertical="top"/>
    </xf>
    <xf numFmtId="0" fontId="4" fillId="3" borderId="2" xfId="59" applyFont="1" applyFill="1" applyBorder="1" applyAlignment="1">
      <alignment horizontal="left" vertical="top" wrapText="1"/>
    </xf>
    <xf numFmtId="0" fontId="4" fillId="3" borderId="2" xfId="59" applyFont="1" applyFill="1" applyBorder="1" applyAlignment="1">
      <alignment vertical="top" wrapText="1"/>
    </xf>
    <xf numFmtId="43" fontId="4" fillId="3" borderId="2" xfId="59" applyNumberFormat="1" applyFont="1" applyFill="1" applyBorder="1" applyAlignment="1">
      <alignment vertical="top"/>
    </xf>
    <xf numFmtId="0" fontId="4" fillId="4" borderId="2" xfId="59" applyFont="1" applyFill="1" applyBorder="1" applyAlignment="1">
      <alignment horizontal="left" vertical="top" wrapText="1"/>
    </xf>
    <xf numFmtId="0" fontId="4" fillId="4" borderId="2" xfId="59" applyFont="1" applyFill="1" applyBorder="1" applyAlignment="1">
      <alignment vertical="top" wrapText="1"/>
    </xf>
    <xf numFmtId="43" fontId="4" fillId="4" borderId="2" xfId="59" applyNumberFormat="1" applyFont="1" applyFill="1" applyBorder="1" applyAlignment="1">
      <alignment vertical="top"/>
    </xf>
    <xf numFmtId="0" fontId="4" fillId="0" borderId="2" xfId="59" applyFont="1" applyFill="1" applyBorder="1" applyAlignment="1">
      <alignment horizontal="left" vertical="top" wrapText="1"/>
    </xf>
    <xf numFmtId="0" fontId="4" fillId="0" borderId="2" xfId="59" applyFont="1" applyFill="1" applyBorder="1" applyAlignment="1">
      <alignment vertical="top" wrapText="1"/>
    </xf>
    <xf numFmtId="43" fontId="4" fillId="0" borderId="2" xfId="59" applyNumberFormat="1" applyFont="1" applyFill="1" applyBorder="1" applyAlignment="1">
      <alignment vertical="top"/>
    </xf>
    <xf numFmtId="0" fontId="4" fillId="2" borderId="4" xfId="59" applyFont="1" applyFill="1" applyBorder="1" applyAlignment="1">
      <alignment horizontal="left" vertical="top" wrapText="1"/>
    </xf>
    <xf numFmtId="0" fontId="4" fillId="2" borderId="4" xfId="59" applyFont="1" applyFill="1" applyBorder="1" applyAlignment="1">
      <alignment vertical="top" wrapText="1"/>
    </xf>
    <xf numFmtId="43" fontId="4" fillId="2" borderId="4" xfId="59" applyNumberFormat="1" applyFont="1" applyFill="1" applyBorder="1" applyAlignment="1">
      <alignment vertical="top"/>
    </xf>
    <xf numFmtId="0" fontId="4" fillId="3" borderId="4" xfId="59" applyFont="1" applyFill="1" applyBorder="1" applyAlignment="1">
      <alignment horizontal="left" vertical="top" wrapText="1"/>
    </xf>
    <xf numFmtId="0" fontId="4" fillId="3" borderId="4" xfId="59" applyFont="1" applyFill="1" applyBorder="1" applyAlignment="1">
      <alignment vertical="top" wrapText="1"/>
    </xf>
    <xf numFmtId="43" fontId="4" fillId="3" borderId="4" xfId="59" applyNumberFormat="1" applyFont="1" applyFill="1" applyBorder="1" applyAlignment="1">
      <alignment vertical="top"/>
    </xf>
    <xf numFmtId="0" fontId="4" fillId="4" borderId="4" xfId="59" applyFont="1" applyFill="1" applyBorder="1" applyAlignment="1">
      <alignment horizontal="left" vertical="top" wrapText="1"/>
    </xf>
    <xf numFmtId="0" fontId="4" fillId="4" borderId="4" xfId="59" applyFont="1" applyFill="1" applyBorder="1" applyAlignment="1">
      <alignment vertical="top" wrapText="1"/>
    </xf>
    <xf numFmtId="43" fontId="4" fillId="4" borderId="4" xfId="59" applyNumberFormat="1" applyFont="1" applyFill="1" applyBorder="1" applyAlignment="1">
      <alignment vertical="top"/>
    </xf>
    <xf numFmtId="0" fontId="4" fillId="0" borderId="4" xfId="59" applyFont="1" applyFill="1" applyBorder="1" applyAlignment="1">
      <alignment horizontal="left" vertical="top" wrapText="1"/>
    </xf>
    <xf numFmtId="0" fontId="4" fillId="0" borderId="4" xfId="59" applyFont="1" applyFill="1" applyBorder="1" applyAlignment="1">
      <alignment vertical="top" wrapText="1"/>
    </xf>
    <xf numFmtId="43" fontId="4" fillId="0" borderId="4" xfId="59" applyNumberFormat="1" applyFont="1" applyFill="1" applyBorder="1" applyAlignment="1">
      <alignment vertical="top"/>
    </xf>
    <xf numFmtId="0" fontId="3" fillId="0" borderId="0" xfId="59" applyFont="1" applyFill="1" applyBorder="1" applyAlignment="1">
      <alignment vertical="top"/>
    </xf>
    <xf numFmtId="0" fontId="4" fillId="2" borderId="0" xfId="59" applyFont="1" applyFill="1" applyBorder="1" applyAlignment="1">
      <alignment vertical="top" wrapText="1"/>
    </xf>
    <xf numFmtId="43" fontId="4" fillId="2" borderId="0" xfId="59" applyNumberFormat="1" applyFont="1" applyFill="1" applyBorder="1" applyAlignment="1">
      <alignment vertical="top"/>
    </xf>
    <xf numFmtId="0" fontId="4" fillId="3" borderId="0" xfId="59" applyFont="1" applyFill="1" applyBorder="1" applyAlignment="1">
      <alignment vertical="top" wrapText="1"/>
    </xf>
    <xf numFmtId="43" fontId="4" fillId="3" borderId="0" xfId="59" applyNumberFormat="1" applyFont="1" applyFill="1" applyBorder="1" applyAlignment="1">
      <alignment vertical="top"/>
    </xf>
    <xf numFmtId="0" fontId="4" fillId="4" borderId="0" xfId="59" applyFont="1" applyFill="1" applyBorder="1" applyAlignment="1">
      <alignment vertical="top" wrapText="1"/>
    </xf>
    <xf numFmtId="43" fontId="4" fillId="4" borderId="0" xfId="59" applyNumberFormat="1" applyFont="1" applyFill="1" applyBorder="1" applyAlignment="1">
      <alignment vertical="top"/>
    </xf>
    <xf numFmtId="0" fontId="12" fillId="0" borderId="0" xfId="59" applyFont="1" applyFill="1" applyBorder="1" applyAlignment="1">
      <alignment vertical="top" wrapText="1"/>
    </xf>
    <xf numFmtId="0" fontId="4" fillId="0" borderId="0" xfId="59" applyFont="1" applyFill="1" applyBorder="1" applyAlignment="1">
      <alignment vertical="top" wrapText="1"/>
    </xf>
    <xf numFmtId="43" fontId="4" fillId="0" borderId="0" xfId="59" applyNumberFormat="1" applyFont="1" applyFill="1" applyBorder="1" applyAlignment="1">
      <alignment vertical="top"/>
    </xf>
    <xf numFmtId="0" fontId="3" fillId="2" borderId="0" xfId="59" applyFont="1" applyFill="1" applyBorder="1" applyAlignment="1">
      <alignment horizontal="center" vertical="top"/>
    </xf>
    <xf numFmtId="0" fontId="3" fillId="2" borderId="0" xfId="59" applyFont="1" applyFill="1" applyBorder="1" applyAlignment="1">
      <alignment vertical="top"/>
    </xf>
    <xf numFmtId="0" fontId="3" fillId="2" borderId="0" xfId="59" applyFont="1" applyFill="1" applyBorder="1" applyAlignment="1">
      <alignment vertical="top" wrapText="1"/>
    </xf>
    <xf numFmtId="0" fontId="3" fillId="3" borderId="0" xfId="59" applyFont="1" applyFill="1" applyBorder="1" applyAlignment="1">
      <alignment horizontal="center" vertical="top"/>
    </xf>
    <xf numFmtId="0" fontId="3" fillId="3" borderId="0" xfId="59" applyFont="1" applyFill="1" applyBorder="1" applyAlignment="1">
      <alignment vertical="top"/>
    </xf>
    <xf numFmtId="0" fontId="3" fillId="3" borderId="0" xfId="59" applyFont="1" applyFill="1" applyBorder="1" applyAlignment="1">
      <alignment vertical="top" wrapText="1"/>
    </xf>
    <xf numFmtId="0" fontId="3" fillId="4" borderId="0" xfId="59" applyFont="1" applyFill="1" applyBorder="1" applyAlignment="1">
      <alignment horizontal="center" vertical="top"/>
    </xf>
    <xf numFmtId="0" fontId="3" fillId="4" borderId="0" xfId="59" applyFont="1" applyFill="1" applyBorder="1" applyAlignment="1">
      <alignment vertical="top"/>
    </xf>
    <xf numFmtId="0" fontId="3" fillId="4" borderId="0" xfId="59" applyFont="1" applyFill="1" applyBorder="1" applyAlignment="1">
      <alignment vertical="top" wrapText="1"/>
    </xf>
    <xf numFmtId="0" fontId="3" fillId="0" borderId="0" xfId="59" applyFont="1" applyFill="1" applyBorder="1" applyAlignment="1">
      <alignment horizontal="center" vertical="top"/>
    </xf>
    <xf numFmtId="0" fontId="3" fillId="0" borderId="0" xfId="59" applyFont="1" applyFill="1" applyBorder="1" applyAlignment="1">
      <alignment vertical="top" wrapText="1"/>
    </xf>
    <xf numFmtId="43" fontId="3" fillId="0" borderId="0" xfId="59" applyNumberFormat="1" applyFont="1" applyFill="1" applyBorder="1" applyAlignment="1">
      <alignment vertical="top" wrapText="1"/>
    </xf>
    <xf numFmtId="0" fontId="3" fillId="2" borderId="0" xfId="59" applyFont="1" applyFill="1" applyAlignment="1">
      <alignment horizontal="left" vertical="top" indent="3"/>
    </xf>
    <xf numFmtId="0" fontId="3" fillId="3" borderId="0" xfId="59" applyFont="1" applyFill="1" applyAlignment="1">
      <alignment horizontal="left" vertical="top" indent="3"/>
    </xf>
    <xf numFmtId="0" fontId="3" fillId="4" borderId="0" xfId="59" applyFont="1" applyFill="1" applyAlignment="1">
      <alignment horizontal="left" vertical="top" indent="3"/>
    </xf>
    <xf numFmtId="0" fontId="3" fillId="0" borderId="0" xfId="59" applyFont="1" applyFill="1" applyAlignment="1">
      <alignment horizontal="left" vertical="top" indent="3"/>
    </xf>
    <xf numFmtId="0" fontId="9" fillId="2" borderId="0" xfId="59" applyFont="1" applyFill="1" applyAlignment="1">
      <alignment horizontal="center" vertical="top"/>
    </xf>
    <xf numFmtId="0" fontId="13" fillId="2" borderId="0" xfId="59" applyFont="1" applyFill="1" applyAlignment="1">
      <alignment horizontal="center" vertical="top"/>
    </xf>
    <xf numFmtId="0" fontId="9" fillId="3" borderId="0" xfId="59" applyFont="1" applyFill="1" applyAlignment="1">
      <alignment horizontal="center" vertical="top"/>
    </xf>
    <xf numFmtId="0" fontId="13" fillId="3" borderId="0" xfId="59" applyFont="1" applyFill="1" applyAlignment="1">
      <alignment horizontal="center" vertical="top"/>
    </xf>
    <xf numFmtId="0" fontId="9" fillId="4" borderId="0" xfId="59" applyFont="1" applyFill="1" applyAlignment="1">
      <alignment horizontal="center" vertical="top"/>
    </xf>
    <xf numFmtId="0" fontId="13" fillId="4" borderId="0" xfId="59" applyFont="1" applyFill="1" applyAlignment="1">
      <alignment horizontal="center" vertical="top"/>
    </xf>
    <xf numFmtId="0" fontId="9" fillId="0" borderId="0" xfId="59" applyFont="1" applyFill="1" applyAlignment="1">
      <alignment horizontal="center" vertical="top"/>
    </xf>
    <xf numFmtId="0" fontId="13" fillId="0" borderId="0" xfId="59" applyFont="1" applyFill="1" applyAlignment="1">
      <alignment horizontal="center" vertical="top"/>
    </xf>
    <xf numFmtId="0" fontId="3" fillId="2" borderId="0" xfId="59" applyFont="1" applyFill="1" applyAlignment="1">
      <alignment horizontal="center" vertical="top"/>
    </xf>
    <xf numFmtId="0" fontId="14" fillId="2" borderId="0" xfId="59" applyFont="1" applyFill="1" applyAlignment="1">
      <alignment horizontal="center" vertical="top"/>
    </xf>
    <xf numFmtId="0" fontId="3" fillId="3" borderId="0" xfId="59" applyFont="1" applyFill="1" applyAlignment="1">
      <alignment horizontal="center" vertical="top"/>
    </xf>
    <xf numFmtId="0" fontId="14" fillId="3" borderId="0" xfId="59" applyFont="1" applyFill="1" applyAlignment="1">
      <alignment horizontal="center" vertical="top"/>
    </xf>
    <xf numFmtId="0" fontId="3" fillId="4" borderId="0" xfId="59" applyFont="1" applyFill="1" applyAlignment="1">
      <alignment horizontal="center" vertical="top"/>
    </xf>
    <xf numFmtId="0" fontId="14" fillId="4" borderId="0" xfId="59" applyFont="1" applyFill="1" applyAlignment="1">
      <alignment horizontal="center" vertical="top"/>
    </xf>
    <xf numFmtId="0" fontId="3" fillId="0" borderId="0" xfId="59" applyFont="1" applyFill="1" applyAlignment="1">
      <alignment horizontal="center" vertical="top"/>
    </xf>
    <xf numFmtId="0" fontId="14" fillId="0" borderId="0" xfId="59" applyFont="1" applyFill="1" applyAlignment="1">
      <alignment horizontal="center" vertical="top"/>
    </xf>
    <xf numFmtId="0" fontId="15" fillId="2" borderId="0" xfId="59" applyFont="1" applyFill="1" applyAlignment="1">
      <alignment vertical="top"/>
    </xf>
    <xf numFmtId="0" fontId="15" fillId="3" borderId="0" xfId="59" applyFont="1" applyFill="1" applyAlignment="1">
      <alignment vertical="top"/>
    </xf>
    <xf numFmtId="0" fontId="15" fillId="4" borderId="0" xfId="59" applyFont="1" applyFill="1" applyAlignment="1">
      <alignment vertical="top"/>
    </xf>
    <xf numFmtId="0" fontId="15" fillId="0" borderId="0" xfId="59" applyFont="1" applyFill="1" applyAlignment="1">
      <alignment vertical="top"/>
    </xf>
    <xf numFmtId="0" fontId="11" fillId="2" borderId="0" xfId="59" applyFont="1" applyFill="1" applyBorder="1" applyAlignment="1">
      <alignment horizontal="justify" vertical="top" wrapText="1"/>
    </xf>
    <xf numFmtId="0" fontId="11" fillId="3" borderId="0" xfId="59" applyFont="1" applyFill="1" applyBorder="1" applyAlignment="1">
      <alignment horizontal="justify" vertical="top" wrapText="1"/>
    </xf>
    <xf numFmtId="0" fontId="11" fillId="4" borderId="0" xfId="59" applyFont="1" applyFill="1" applyBorder="1" applyAlignment="1">
      <alignment horizontal="justify" vertical="top" wrapText="1"/>
    </xf>
    <xf numFmtId="0" fontId="11" fillId="0" borderId="0" xfId="59" applyFont="1" applyFill="1" applyBorder="1" applyAlignment="1">
      <alignment horizontal="justify" vertical="top" wrapText="1"/>
    </xf>
    <xf numFmtId="0" fontId="4" fillId="0" borderId="2" xfId="59" applyFont="1" applyFill="1" applyBorder="1" applyAlignment="1">
      <alignment horizontal="center" vertical="center"/>
    </xf>
    <xf numFmtId="0" fontId="4" fillId="0" borderId="3" xfId="59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4" fillId="0" borderId="2" xfId="59" applyFont="1" applyFill="1" applyBorder="1" applyAlignment="1">
      <alignment horizontal="center" vertical="center" wrapText="1"/>
    </xf>
    <xf numFmtId="0" fontId="4" fillId="0" borderId="3" xfId="59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 wrapText="1"/>
    </xf>
    <xf numFmtId="0" fontId="4" fillId="4" borderId="2" xfId="59" applyFont="1" applyFill="1" applyBorder="1" applyAlignment="1">
      <alignment horizontal="center" vertical="center"/>
    </xf>
    <xf numFmtId="0" fontId="4" fillId="4" borderId="3" xfId="59" applyFont="1" applyFill="1" applyBorder="1" applyAlignment="1">
      <alignment horizontal="center" vertical="center"/>
    </xf>
    <xf numFmtId="0" fontId="4" fillId="4" borderId="1" xfId="59" applyFont="1" applyFill="1" applyBorder="1" applyAlignment="1">
      <alignment horizontal="center" vertical="top"/>
    </xf>
    <xf numFmtId="0" fontId="4" fillId="4" borderId="2" xfId="59" applyFont="1" applyFill="1" applyBorder="1" applyAlignment="1">
      <alignment horizontal="center" vertical="center" wrapText="1"/>
    </xf>
    <xf numFmtId="0" fontId="4" fillId="4" borderId="3" xfId="59" applyFont="1" applyFill="1" applyBorder="1" applyAlignment="1">
      <alignment horizontal="center" vertical="center" wrapText="1"/>
    </xf>
    <xf numFmtId="0" fontId="4" fillId="4" borderId="1" xfId="59" applyFont="1" applyFill="1" applyBorder="1" applyAlignment="1">
      <alignment horizontal="center" vertical="center" wrapText="1"/>
    </xf>
    <xf numFmtId="0" fontId="4" fillId="4" borderId="1" xfId="59" applyFont="1" applyFill="1" applyBorder="1" applyAlignment="1">
      <alignment horizontal="center" vertical="center"/>
    </xf>
    <xf numFmtId="0" fontId="4" fillId="3" borderId="2" xfId="59" applyFont="1" applyFill="1" applyBorder="1" applyAlignment="1">
      <alignment horizontal="center" vertical="center"/>
    </xf>
    <xf numFmtId="0" fontId="4" fillId="3" borderId="3" xfId="59" applyFont="1" applyFill="1" applyBorder="1" applyAlignment="1">
      <alignment horizontal="center" vertical="center"/>
    </xf>
    <xf numFmtId="0" fontId="4" fillId="3" borderId="1" xfId="59" applyFont="1" applyFill="1" applyBorder="1" applyAlignment="1">
      <alignment horizontal="center" vertical="top"/>
    </xf>
    <xf numFmtId="0" fontId="4" fillId="3" borderId="2" xfId="59" applyFont="1" applyFill="1" applyBorder="1" applyAlignment="1">
      <alignment horizontal="center" vertical="center" wrapText="1"/>
    </xf>
    <xf numFmtId="0" fontId="4" fillId="3" borderId="3" xfId="59" applyFont="1" applyFill="1" applyBorder="1" applyAlignment="1">
      <alignment horizontal="center" vertical="center" wrapText="1"/>
    </xf>
    <xf numFmtId="0" fontId="4" fillId="3" borderId="1" xfId="59" applyFont="1" applyFill="1" applyBorder="1" applyAlignment="1">
      <alignment horizontal="center" vertical="center" wrapText="1"/>
    </xf>
    <xf numFmtId="0" fontId="4" fillId="3" borderId="1" xfId="59" applyFont="1" applyFill="1" applyBorder="1" applyAlignment="1">
      <alignment horizontal="center" vertical="center"/>
    </xf>
    <xf numFmtId="0" fontId="4" fillId="2" borderId="2" xfId="59" applyFont="1" applyFill="1" applyBorder="1" applyAlignment="1">
      <alignment horizontal="center" vertical="center"/>
    </xf>
    <xf numFmtId="0" fontId="4" fillId="2" borderId="3" xfId="59" applyFont="1" applyFill="1" applyBorder="1" applyAlignment="1">
      <alignment horizontal="center" vertical="center"/>
    </xf>
    <xf numFmtId="0" fontId="4" fillId="2" borderId="1" xfId="59" applyFont="1" applyFill="1" applyBorder="1" applyAlignment="1">
      <alignment horizontal="center" vertical="top"/>
    </xf>
    <xf numFmtId="0" fontId="4" fillId="2" borderId="2" xfId="59" applyFont="1" applyFill="1" applyBorder="1" applyAlignment="1">
      <alignment horizontal="center" vertical="center" wrapText="1"/>
    </xf>
    <xf numFmtId="0" fontId="4" fillId="2" borderId="3" xfId="59" applyFont="1" applyFill="1" applyBorder="1" applyAlignment="1">
      <alignment horizontal="center" vertical="center" wrapText="1"/>
    </xf>
    <xf numFmtId="0" fontId="4" fillId="2" borderId="1" xfId="59" applyFont="1" applyFill="1" applyBorder="1" applyAlignment="1">
      <alignment horizontal="center" vertical="center" wrapText="1"/>
    </xf>
    <xf numFmtId="0" fontId="4" fillId="2" borderId="1" xfId="59" applyFont="1" applyFill="1" applyBorder="1" applyAlignment="1">
      <alignment horizontal="center" vertical="center"/>
    </xf>
    <xf numFmtId="0" fontId="8" fillId="2" borderId="0" xfId="59" applyFont="1" applyFill="1" applyAlignment="1">
      <alignment horizontal="center" vertical="top"/>
    </xf>
    <xf numFmtId="0" fontId="4" fillId="2" borderId="0" xfId="59" applyFont="1" applyFill="1" applyAlignment="1">
      <alignment horizontal="center" vertical="top"/>
    </xf>
    <xf numFmtId="0" fontId="8" fillId="3" borderId="0" xfId="59" applyFont="1" applyFill="1" applyAlignment="1">
      <alignment horizontal="center" vertical="top"/>
    </xf>
    <xf numFmtId="0" fontId="4" fillId="3" borderId="0" xfId="59" applyFont="1" applyFill="1" applyAlignment="1">
      <alignment horizontal="center" vertical="top"/>
    </xf>
    <xf numFmtId="0" fontId="8" fillId="4" borderId="0" xfId="59" applyFont="1" applyFill="1" applyAlignment="1">
      <alignment horizontal="center" vertical="top"/>
    </xf>
    <xf numFmtId="0" fontId="4" fillId="4" borderId="0" xfId="59" applyFont="1" applyFill="1" applyAlignment="1">
      <alignment horizontal="center" vertical="top"/>
    </xf>
    <xf numFmtId="0" fontId="8" fillId="0" borderId="0" xfId="59" applyFont="1" applyFill="1" applyAlignment="1">
      <alignment horizontal="center" vertical="top"/>
    </xf>
    <xf numFmtId="0" fontId="4" fillId="0" borderId="0" xfId="59" applyFont="1" applyFill="1" applyAlignment="1">
      <alignment horizontal="center" vertical="top"/>
    </xf>
  </cellXfs>
  <cellStyles count="139">
    <cellStyle name="4" xfId="2"/>
    <cellStyle name="Comma 10" xfId="39"/>
    <cellStyle name="Comma 11" xfId="40"/>
    <cellStyle name="Comma 12" xfId="41"/>
    <cellStyle name="Comma 12 2" xfId="42"/>
    <cellStyle name="Comma 13" xfId="121"/>
    <cellStyle name="Comma 16" xfId="122"/>
    <cellStyle name="Comma 17" xfId="123"/>
    <cellStyle name="Comma 18" xfId="124"/>
    <cellStyle name="Comma 2" xfId="3"/>
    <cellStyle name="Comma 2 2" xfId="4"/>
    <cellStyle name="Comma 2 2 2" xfId="5"/>
    <cellStyle name="Comma 2 3" xfId="6"/>
    <cellStyle name="Comma 2 4" xfId="7"/>
    <cellStyle name="Comma 2 5" xfId="8"/>
    <cellStyle name="Comma 2 6" xfId="9"/>
    <cellStyle name="Comma 2 7" xfId="10"/>
    <cellStyle name="Comma 2 8" xfId="11"/>
    <cellStyle name="Comma 3" xfId="12"/>
    <cellStyle name="Comma 3 2" xfId="13"/>
    <cellStyle name="Comma 4" xfId="14"/>
    <cellStyle name="Comma 4 2" xfId="15"/>
    <cellStyle name="Comma 4 3" xfId="16"/>
    <cellStyle name="Comma 4 4" xfId="17"/>
    <cellStyle name="Comma 4 5" xfId="18"/>
    <cellStyle name="Comma 4 6" xfId="19"/>
    <cellStyle name="Comma 4 7" xfId="20"/>
    <cellStyle name="Comma 5" xfId="21"/>
    <cellStyle name="Comma 6" xfId="43"/>
    <cellStyle name="Comma 6 2" xfId="44"/>
    <cellStyle name="Comma 7" xfId="45"/>
    <cellStyle name="Comma 8" xfId="46"/>
    <cellStyle name="Comma 9" xfId="47"/>
    <cellStyle name="Comma 9 2" xfId="90"/>
    <cellStyle name="Comma 9 2 2" xfId="91"/>
    <cellStyle name="Comma 9 2 3" xfId="92"/>
    <cellStyle name="Comma 9 2 4" xfId="93"/>
    <cellStyle name="Comma 9 2 5" xfId="94"/>
    <cellStyle name="Comma 9 3" xfId="95"/>
    <cellStyle name="Comma 9 4" xfId="96"/>
    <cellStyle name="Comma 9 5" xfId="97"/>
    <cellStyle name="Comma 9 6" xfId="98"/>
    <cellStyle name="Currency 2" xfId="22"/>
    <cellStyle name="Currency 2 2" xfId="23"/>
    <cellStyle name="Normal" xfId="0" builtinId="0"/>
    <cellStyle name="Normal 10" xfId="48"/>
    <cellStyle name="Normal 10 2" xfId="49"/>
    <cellStyle name="Normal 10 3" xfId="50"/>
    <cellStyle name="Normal 10 3 2" xfId="51"/>
    <cellStyle name="Normal 10 3 3" xfId="52"/>
    <cellStyle name="Normal 10 3 3 2" xfId="53"/>
    <cellStyle name="Normal 10 3 4" xfId="54"/>
    <cellStyle name="Normal 10 3 5" xfId="55"/>
    <cellStyle name="Normal 11" xfId="56"/>
    <cellStyle name="Normal 12" xfId="57"/>
    <cellStyle name="Normal 13" xfId="58"/>
    <cellStyle name="Normal 13 2" xfId="99"/>
    <cellStyle name="Normal 13 3" xfId="100"/>
    <cellStyle name="Normal 13 4" xfId="101"/>
    <cellStyle name="Normal 13 5" xfId="102"/>
    <cellStyle name="Normal 14" xfId="59"/>
    <cellStyle name="Normal 14 2" xfId="103"/>
    <cellStyle name="Normal 14 3" xfId="104"/>
    <cellStyle name="Normal 14 4" xfId="105"/>
    <cellStyle name="Normal 14 5" xfId="106"/>
    <cellStyle name="Normal 15" xfId="60"/>
    <cellStyle name="Normal 15 2" xfId="61"/>
    <cellStyle name="Normal 15 2 2" xfId="62"/>
    <cellStyle name="Normal 15 3" xfId="63"/>
    <cellStyle name="Normal 15 4" xfId="64"/>
    <cellStyle name="Normal 15 5" xfId="107"/>
    <cellStyle name="Normal 16" xfId="108"/>
    <cellStyle name="Normal 16 2" xfId="109"/>
    <cellStyle name="Normal 16 3" xfId="110"/>
    <cellStyle name="Normal 16 4" xfId="111"/>
    <cellStyle name="Normal 16 5" xfId="112"/>
    <cellStyle name="Normal 17" xfId="65"/>
    <cellStyle name="Normal 17 2" xfId="113"/>
    <cellStyle name="Normal 17 3" xfId="114"/>
    <cellStyle name="Normal 17 4" xfId="115"/>
    <cellStyle name="Normal 17 5" xfId="116"/>
    <cellStyle name="Normal 18" xfId="125"/>
    <cellStyle name="Normal 19" xfId="24"/>
    <cellStyle name="Normal 2" xfId="1"/>
    <cellStyle name="Normal 2 2" xfId="25"/>
    <cellStyle name="Normal 2 2 2" xfId="26"/>
    <cellStyle name="Normal 2 2 2 2" xfId="66"/>
    <cellStyle name="Normal 2 2 3" xfId="27"/>
    <cellStyle name="Normal 2 2 4" xfId="28"/>
    <cellStyle name="Normal 2 3" xfId="29"/>
    <cellStyle name="Normal 2 4" xfId="30"/>
    <cellStyle name="Normal 2 5" xfId="126"/>
    <cellStyle name="Normal 20" xfId="127"/>
    <cellStyle name="Normal 21" xfId="128"/>
    <cellStyle name="Normal 22" xfId="129"/>
    <cellStyle name="Normal 23" xfId="130"/>
    <cellStyle name="Normal 24" xfId="131"/>
    <cellStyle name="Normal 25" xfId="132"/>
    <cellStyle name="Normal 26" xfId="133"/>
    <cellStyle name="Normal 27" xfId="134"/>
    <cellStyle name="Normal 28" xfId="135"/>
    <cellStyle name="Normal 29" xfId="136"/>
    <cellStyle name="Normal 3" xfId="31"/>
    <cellStyle name="Normal 3 2" xfId="67"/>
    <cellStyle name="Normal 3 2 2" xfId="68"/>
    <cellStyle name="Normal 3 2 3" xfId="69"/>
    <cellStyle name="Normal 3 2 3 2" xfId="70"/>
    <cellStyle name="Normal 3 2 3 3" xfId="71"/>
    <cellStyle name="Normal 3 2 3 3 2" xfId="72"/>
    <cellStyle name="Normal 3 2 3 3 2 2" xfId="73"/>
    <cellStyle name="Normal 3 2 4" xfId="74"/>
    <cellStyle name="Normal 3 3" xfId="75"/>
    <cellStyle name="Normal 3 3 2" xfId="76"/>
    <cellStyle name="Normal 3 3 3" xfId="77"/>
    <cellStyle name="Normal 3 3 4" xfId="78"/>
    <cellStyle name="Normal 3 3 4 2" xfId="79"/>
    <cellStyle name="Normal 3 3 5" xfId="80"/>
    <cellStyle name="Normal 3 4" xfId="81"/>
    <cellStyle name="Normal 3 5" xfId="82"/>
    <cellStyle name="Normal 3 6" xfId="83"/>
    <cellStyle name="Normal 3 7" xfId="84"/>
    <cellStyle name="Normal 3 7 2" xfId="85"/>
    <cellStyle name="Normal 3 7 2 2" xfId="86"/>
    <cellStyle name="Normal 3 8" xfId="87"/>
    <cellStyle name="Normal 3 8 2" xfId="88"/>
    <cellStyle name="Normal 30" xfId="137"/>
    <cellStyle name="Normal 4" xfId="32"/>
    <cellStyle name="Normal 5" xfId="33"/>
    <cellStyle name="Normal 5 2" xfId="89"/>
    <cellStyle name="Normal 6" xfId="34"/>
    <cellStyle name="Normal 65" xfId="138"/>
    <cellStyle name="Normal 7" xfId="35"/>
    <cellStyle name="Normal 8" xfId="36"/>
    <cellStyle name="Normal 8 2" xfId="117"/>
    <cellStyle name="Normal 8 3" xfId="118"/>
    <cellStyle name="Normal 8 4" xfId="119"/>
    <cellStyle name="Normal 8 5" xfId="120"/>
    <cellStyle name="Normal 9" xfId="37"/>
    <cellStyle name="Normal 9 2" xfId="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228600</xdr:colOff>
      <xdr:row>71</xdr:row>
      <xdr:rowOff>114300</xdr:rowOff>
    </xdr:from>
    <xdr:to>
      <xdr:col>31</xdr:col>
      <xdr:colOff>0</xdr:colOff>
      <xdr:row>75</xdr:row>
      <xdr:rowOff>27051</xdr:rowOff>
    </xdr:to>
    <xdr:pic>
      <xdr:nvPicPr>
        <xdr:cNvPr id="2" name="Picture 1" descr="1Q 2017 LDRRMFUR SIG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0" y="8477250"/>
          <a:ext cx="2971800" cy="750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theme="6"/>
    <pageSetUpPr fitToPage="1"/>
  </sheetPr>
  <dimension ref="A1:XEY75"/>
  <sheetViews>
    <sheetView tabSelected="1" zoomScale="50" zoomScaleNormal="50" workbookViewId="0">
      <pane xSplit="2" ySplit="7" topLeftCell="U8" activePane="bottomRight" state="frozen"/>
      <selection activeCell="Q27" sqref="Q27"/>
      <selection pane="topRight" activeCell="Q27" sqref="Q27"/>
      <selection pane="bottomLeft" activeCell="Q27" sqref="Q27"/>
      <selection pane="bottomRight" activeCell="AL41" sqref="AL41"/>
    </sheetView>
  </sheetViews>
  <sheetFormatPr defaultRowHeight="15.75" outlineLevelRow="1" outlineLevelCol="1"/>
  <cols>
    <col min="1" max="1" width="68" style="9" hidden="1" customWidth="1" outlineLevel="1"/>
    <col min="2" max="2" width="15.85546875" style="9" hidden="1" customWidth="1" outlineLevel="1"/>
    <col min="3" max="3" width="23.28515625" style="9" hidden="1" customWidth="1" outlineLevel="1"/>
    <col min="4" max="4" width="23.85546875" style="9" hidden="1" customWidth="1" outlineLevel="1"/>
    <col min="5" max="5" width="13.7109375" style="9" hidden="1" customWidth="1" outlineLevel="1"/>
    <col min="6" max="6" width="19.85546875" style="9" hidden="1" customWidth="1" outlineLevel="1"/>
    <col min="7" max="7" width="13.140625" style="9" hidden="1" customWidth="1" outlineLevel="1"/>
    <col min="8" max="8" width="23.85546875" style="9" hidden="1" customWidth="1" outlineLevel="1"/>
    <col min="9" max="9" width="68" style="12" hidden="1" customWidth="1" outlineLevel="1"/>
    <col min="10" max="10" width="15" style="12" hidden="1" customWidth="1" outlineLevel="1"/>
    <col min="11" max="11" width="23.28515625" style="12" hidden="1" customWidth="1" outlineLevel="1"/>
    <col min="12" max="12" width="23.85546875" style="12" hidden="1" customWidth="1" outlineLevel="1"/>
    <col min="13" max="13" width="13.7109375" style="12" hidden="1" customWidth="1" outlineLevel="1"/>
    <col min="14" max="14" width="21.28515625" style="12" hidden="1" customWidth="1" outlineLevel="1"/>
    <col min="15" max="15" width="13.140625" style="12" hidden="1" customWidth="1" outlineLevel="1"/>
    <col min="16" max="16" width="23.28515625" style="12" hidden="1" customWidth="1" outlineLevel="1"/>
    <col min="17" max="17" width="68" style="15" hidden="1" customWidth="1" outlineLevel="1"/>
    <col min="18" max="18" width="14.7109375" style="15" hidden="1" customWidth="1" outlineLevel="1"/>
    <col min="19" max="19" width="23.28515625" style="15" hidden="1" customWidth="1" outlineLevel="1"/>
    <col min="20" max="20" width="23.85546875" style="15" hidden="1" customWidth="1" outlineLevel="1"/>
    <col min="21" max="21" width="14.7109375" style="15" hidden="1" customWidth="1" outlineLevel="1"/>
    <col min="22" max="22" width="19.85546875" style="15" hidden="1" customWidth="1" outlineLevel="1"/>
    <col min="23" max="23" width="9.28515625" style="15" hidden="1" customWidth="1" outlineLevel="1"/>
    <col min="24" max="24" width="23.5703125" style="15" hidden="1" customWidth="1" outlineLevel="1"/>
    <col min="25" max="25" width="50.7109375" style="1" customWidth="1" collapsed="1"/>
    <col min="26" max="26" width="15.85546875" style="1" hidden="1" customWidth="1" outlineLevel="1"/>
    <col min="27" max="27" width="25" style="1" customWidth="1" collapsed="1"/>
    <col min="28" max="28" width="23.85546875" style="1" customWidth="1"/>
    <col min="29" max="29" width="14.7109375" style="1" customWidth="1"/>
    <col min="30" max="30" width="19.85546875" style="1" customWidth="1"/>
    <col min="31" max="31" width="13.140625" style="1" customWidth="1"/>
    <col min="32" max="32" width="23.85546875" style="1" customWidth="1"/>
    <col min="33" max="16384" width="9.140625" style="1"/>
  </cols>
  <sheetData>
    <row r="1" spans="1:16379" ht="18.75">
      <c r="A1" s="208" t="s">
        <v>9</v>
      </c>
      <c r="B1" s="209"/>
      <c r="C1" s="208"/>
      <c r="D1" s="208"/>
      <c r="E1" s="208"/>
      <c r="F1" s="208"/>
      <c r="G1" s="208"/>
      <c r="H1" s="208"/>
      <c r="I1" s="210" t="s">
        <v>9</v>
      </c>
      <c r="J1" s="211"/>
      <c r="K1" s="210"/>
      <c r="L1" s="210"/>
      <c r="M1" s="210"/>
      <c r="N1" s="210"/>
      <c r="O1" s="210"/>
      <c r="P1" s="210"/>
      <c r="Q1" s="212" t="s">
        <v>9</v>
      </c>
      <c r="R1" s="213"/>
      <c r="S1" s="212"/>
      <c r="T1" s="212"/>
      <c r="U1" s="212"/>
      <c r="V1" s="212"/>
      <c r="W1" s="212"/>
      <c r="X1" s="212"/>
      <c r="Y1" s="214" t="s">
        <v>9</v>
      </c>
      <c r="Z1" s="215"/>
      <c r="AA1" s="214"/>
      <c r="AB1" s="214"/>
      <c r="AC1" s="214"/>
      <c r="AD1" s="214"/>
      <c r="AE1" s="214"/>
      <c r="AF1" s="214"/>
    </row>
    <row r="2" spans="1:16379" ht="18.75">
      <c r="A2" s="208" t="s">
        <v>10</v>
      </c>
      <c r="B2" s="209"/>
      <c r="C2" s="208"/>
      <c r="D2" s="208"/>
      <c r="E2" s="208"/>
      <c r="F2" s="208"/>
      <c r="G2" s="208"/>
      <c r="H2" s="208"/>
      <c r="I2" s="210" t="s">
        <v>11</v>
      </c>
      <c r="J2" s="211"/>
      <c r="K2" s="210"/>
      <c r="L2" s="210"/>
      <c r="M2" s="210"/>
      <c r="N2" s="210"/>
      <c r="O2" s="210"/>
      <c r="P2" s="210"/>
      <c r="Q2" s="212" t="s">
        <v>12</v>
      </c>
      <c r="R2" s="213"/>
      <c r="S2" s="212"/>
      <c r="T2" s="212"/>
      <c r="U2" s="212"/>
      <c r="V2" s="212"/>
      <c r="W2" s="212"/>
      <c r="X2" s="212"/>
      <c r="Y2" s="214" t="s">
        <v>13</v>
      </c>
      <c r="Z2" s="215"/>
      <c r="AA2" s="214"/>
      <c r="AB2" s="214"/>
      <c r="AC2" s="214"/>
      <c r="AD2" s="214"/>
      <c r="AE2" s="214"/>
      <c r="AF2" s="214"/>
    </row>
    <row r="3" spans="1:16379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5"/>
      <c r="Z3" s="5"/>
      <c r="AA3" s="5"/>
      <c r="AB3" s="5"/>
      <c r="AC3" s="5"/>
      <c r="AD3" s="5"/>
      <c r="AE3" s="5"/>
      <c r="AF3" s="5"/>
    </row>
    <row r="4" spans="1:16379" s="6" customForma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5"/>
      <c r="Z4" s="5"/>
      <c r="AA4" s="5"/>
      <c r="AB4" s="5"/>
      <c r="AC4" s="5"/>
      <c r="AD4" s="5"/>
      <c r="AE4" s="5"/>
      <c r="AF4" s="5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</row>
    <row r="5" spans="1:16379" s="6" customFormat="1">
      <c r="A5" s="7" t="s">
        <v>14</v>
      </c>
      <c r="B5" s="8"/>
      <c r="C5" s="8"/>
      <c r="D5" s="8"/>
      <c r="E5" s="9"/>
      <c r="F5" s="9"/>
      <c r="G5" s="9"/>
      <c r="H5" s="9"/>
      <c r="I5" s="10" t="s">
        <v>14</v>
      </c>
      <c r="J5" s="11"/>
      <c r="K5" s="11"/>
      <c r="L5" s="11"/>
      <c r="M5" s="12"/>
      <c r="N5" s="12"/>
      <c r="O5" s="12"/>
      <c r="P5" s="12"/>
      <c r="Q5" s="13" t="s">
        <v>14</v>
      </c>
      <c r="R5" s="14"/>
      <c r="S5" s="14"/>
      <c r="T5" s="14"/>
      <c r="U5" s="15"/>
      <c r="V5" s="15"/>
      <c r="W5" s="15"/>
      <c r="X5" s="15"/>
      <c r="Y5" s="16" t="s">
        <v>14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</row>
    <row r="6" spans="1:16379" s="21" customFormat="1" ht="26.25" customHeight="1">
      <c r="A6" s="201" t="s">
        <v>15</v>
      </c>
      <c r="B6" s="17"/>
      <c r="C6" s="203" t="s">
        <v>16</v>
      </c>
      <c r="D6" s="203"/>
      <c r="E6" s="204" t="s">
        <v>17</v>
      </c>
      <c r="F6" s="206" t="s">
        <v>18</v>
      </c>
      <c r="G6" s="206" t="s">
        <v>19</v>
      </c>
      <c r="H6" s="207" t="s">
        <v>20</v>
      </c>
      <c r="I6" s="194" t="s">
        <v>15</v>
      </c>
      <c r="J6" s="18"/>
      <c r="K6" s="196" t="s">
        <v>16</v>
      </c>
      <c r="L6" s="196"/>
      <c r="M6" s="197" t="s">
        <v>17</v>
      </c>
      <c r="N6" s="199" t="s">
        <v>18</v>
      </c>
      <c r="O6" s="199" t="s">
        <v>19</v>
      </c>
      <c r="P6" s="200" t="s">
        <v>20</v>
      </c>
      <c r="Q6" s="187" t="s">
        <v>15</v>
      </c>
      <c r="R6" s="19"/>
      <c r="S6" s="189" t="s">
        <v>16</v>
      </c>
      <c r="T6" s="189"/>
      <c r="U6" s="190" t="s">
        <v>17</v>
      </c>
      <c r="V6" s="192" t="s">
        <v>18</v>
      </c>
      <c r="W6" s="192" t="s">
        <v>19</v>
      </c>
      <c r="X6" s="193" t="s">
        <v>20</v>
      </c>
      <c r="Y6" s="181" t="s">
        <v>15</v>
      </c>
      <c r="Z6" s="20"/>
      <c r="AA6" s="183" t="s">
        <v>16</v>
      </c>
      <c r="AB6" s="183"/>
      <c r="AC6" s="184" t="s">
        <v>17</v>
      </c>
      <c r="AD6" s="186" t="s">
        <v>18</v>
      </c>
      <c r="AE6" s="186" t="s">
        <v>19</v>
      </c>
      <c r="AF6" s="183" t="s">
        <v>20</v>
      </c>
    </row>
    <row r="7" spans="1:16379" s="30" customFormat="1" ht="40.5" customHeight="1">
      <c r="A7" s="202"/>
      <c r="B7" s="17"/>
      <c r="C7" s="22" t="s">
        <v>21</v>
      </c>
      <c r="D7" s="23" t="s">
        <v>22</v>
      </c>
      <c r="E7" s="205"/>
      <c r="F7" s="206"/>
      <c r="G7" s="206"/>
      <c r="H7" s="207"/>
      <c r="I7" s="195"/>
      <c r="J7" s="18"/>
      <c r="K7" s="24" t="s">
        <v>21</v>
      </c>
      <c r="L7" s="25" t="s">
        <v>22</v>
      </c>
      <c r="M7" s="198"/>
      <c r="N7" s="199"/>
      <c r="O7" s="199"/>
      <c r="P7" s="200"/>
      <c r="Q7" s="188"/>
      <c r="R7" s="19"/>
      <c r="S7" s="26" t="s">
        <v>21</v>
      </c>
      <c r="T7" s="27" t="s">
        <v>22</v>
      </c>
      <c r="U7" s="191"/>
      <c r="V7" s="192"/>
      <c r="W7" s="192"/>
      <c r="X7" s="193"/>
      <c r="Y7" s="182"/>
      <c r="Z7" s="20"/>
      <c r="AA7" s="28" t="s">
        <v>21</v>
      </c>
      <c r="AB7" s="29" t="s">
        <v>22</v>
      </c>
      <c r="AC7" s="185"/>
      <c r="AD7" s="186"/>
      <c r="AE7" s="186"/>
      <c r="AF7" s="183"/>
    </row>
    <row r="8" spans="1:16379" s="30" customFormat="1" ht="40.5" customHeight="1" outlineLevel="1">
      <c r="A8" s="31"/>
      <c r="B8" s="17"/>
      <c r="C8" s="22"/>
      <c r="D8" s="23"/>
      <c r="E8" s="32"/>
      <c r="F8" s="33"/>
      <c r="G8" s="33"/>
      <c r="H8" s="34"/>
      <c r="I8" s="35"/>
      <c r="J8" s="18"/>
      <c r="K8" s="24"/>
      <c r="L8" s="25"/>
      <c r="M8" s="36"/>
      <c r="N8" s="37"/>
      <c r="O8" s="37"/>
      <c r="P8" s="38"/>
      <c r="Q8" s="39"/>
      <c r="R8" s="19"/>
      <c r="S8" s="26"/>
      <c r="T8" s="27"/>
      <c r="U8" s="40"/>
      <c r="V8" s="41"/>
      <c r="W8" s="41"/>
      <c r="X8" s="42"/>
      <c r="Y8" s="43"/>
      <c r="Z8" s="20"/>
      <c r="AA8" s="28"/>
      <c r="AB8" s="29"/>
      <c r="AC8" s="44"/>
      <c r="AD8" s="29"/>
      <c r="AE8" s="29"/>
      <c r="AF8" s="20"/>
    </row>
    <row r="9" spans="1:16379" s="30" customFormat="1">
      <c r="A9" s="45" t="s">
        <v>23</v>
      </c>
      <c r="B9" s="45"/>
      <c r="C9" s="46"/>
      <c r="D9" s="46"/>
      <c r="E9" s="47"/>
      <c r="F9" s="47"/>
      <c r="G9" s="47"/>
      <c r="H9" s="47"/>
      <c r="I9" s="48" t="s">
        <v>23</v>
      </c>
      <c r="J9" s="48"/>
      <c r="K9" s="49"/>
      <c r="L9" s="49"/>
      <c r="M9" s="50"/>
      <c r="N9" s="50"/>
      <c r="O9" s="50"/>
      <c r="P9" s="50"/>
      <c r="Q9" s="51" t="s">
        <v>23</v>
      </c>
      <c r="R9" s="51"/>
      <c r="S9" s="52"/>
      <c r="T9" s="52"/>
      <c r="U9" s="53"/>
      <c r="V9" s="53"/>
      <c r="W9" s="53"/>
      <c r="X9" s="53"/>
      <c r="Y9" s="54" t="s">
        <v>23</v>
      </c>
      <c r="Z9" s="54"/>
      <c r="AA9" s="55"/>
      <c r="AB9" s="55"/>
      <c r="AC9" s="56"/>
      <c r="AD9" s="56"/>
      <c r="AE9" s="56"/>
      <c r="AF9" s="56"/>
    </row>
    <row r="10" spans="1:16379">
      <c r="A10" s="57" t="s">
        <v>24</v>
      </c>
      <c r="B10" s="57"/>
      <c r="C10" s="58">
        <v>17693015.620000001</v>
      </c>
      <c r="D10" s="58">
        <v>31874904.000000004</v>
      </c>
      <c r="E10" s="59"/>
      <c r="F10" s="59"/>
      <c r="G10" s="59"/>
      <c r="H10" s="59">
        <f>SUM(C10:G10)</f>
        <v>49567919.620000005</v>
      </c>
      <c r="I10" s="60" t="s">
        <v>24</v>
      </c>
      <c r="J10" s="60"/>
      <c r="K10" s="61">
        <v>17693015.620000001</v>
      </c>
      <c r="L10" s="61">
        <v>30303792.800000004</v>
      </c>
      <c r="M10" s="62"/>
      <c r="N10" s="62"/>
      <c r="O10" s="62"/>
      <c r="P10" s="62">
        <f>SUM(K10:O10)</f>
        <v>47996808.420000002</v>
      </c>
      <c r="Q10" s="63" t="s">
        <v>24</v>
      </c>
      <c r="R10" s="63"/>
      <c r="S10" s="64">
        <v>17693015.620000001</v>
      </c>
      <c r="T10" s="64">
        <v>29979261.230000004</v>
      </c>
      <c r="U10" s="65"/>
      <c r="V10" s="65"/>
      <c r="W10" s="65"/>
      <c r="X10" s="65">
        <f>SUM(S10:W10)</f>
        <v>47672276.850000009</v>
      </c>
      <c r="Y10" s="66" t="s">
        <v>24</v>
      </c>
      <c r="Z10" s="66"/>
      <c r="AA10" s="67">
        <v>20980464</v>
      </c>
      <c r="AB10" s="67">
        <v>48954416</v>
      </c>
      <c r="AC10" s="68"/>
      <c r="AD10" s="68"/>
      <c r="AE10" s="68"/>
      <c r="AF10" s="68">
        <f>SUM(AA10:AE10)</f>
        <v>69934880</v>
      </c>
    </row>
    <row r="11" spans="1:16379">
      <c r="A11" s="57"/>
      <c r="B11" s="57"/>
      <c r="C11" s="58"/>
      <c r="D11" s="58"/>
      <c r="E11" s="59"/>
      <c r="F11" s="59"/>
      <c r="G11" s="59"/>
      <c r="H11" s="59"/>
      <c r="I11" s="60"/>
      <c r="J11" s="60"/>
      <c r="K11" s="61"/>
      <c r="L11" s="61"/>
      <c r="M11" s="62"/>
      <c r="N11" s="62"/>
      <c r="O11" s="62"/>
      <c r="P11" s="62"/>
      <c r="Q11" s="63"/>
      <c r="R11" s="63"/>
      <c r="S11" s="64"/>
      <c r="T11" s="64"/>
      <c r="U11" s="65"/>
      <c r="V11" s="65"/>
      <c r="W11" s="65"/>
      <c r="X11" s="65"/>
      <c r="Y11" s="66" t="s">
        <v>25</v>
      </c>
      <c r="Z11" s="66"/>
      <c r="AA11" s="67">
        <v>0</v>
      </c>
      <c r="AB11" s="67">
        <f>1980000+3879999</f>
        <v>5859999</v>
      </c>
      <c r="AC11" s="68"/>
      <c r="AD11" s="68"/>
      <c r="AE11" s="68"/>
      <c r="AF11" s="68">
        <f t="shared" ref="AF11:AF12" si="0">SUM(AA11:AE11)</f>
        <v>5859999</v>
      </c>
    </row>
    <row r="12" spans="1:16379">
      <c r="A12" s="57" t="s">
        <v>26</v>
      </c>
      <c r="B12" s="57"/>
      <c r="C12" s="58">
        <v>0</v>
      </c>
      <c r="D12" s="58">
        <v>4900073.0999999996</v>
      </c>
      <c r="E12" s="59"/>
      <c r="F12" s="59"/>
      <c r="G12" s="59"/>
      <c r="H12" s="59">
        <f t="shared" ref="H12:H23" si="1">SUM(C12:G12)</f>
        <v>4900073.0999999996</v>
      </c>
      <c r="I12" s="60" t="s">
        <v>26</v>
      </c>
      <c r="J12" s="60"/>
      <c r="K12" s="61">
        <v>0</v>
      </c>
      <c r="L12" s="61">
        <v>4900073.0999999996</v>
      </c>
      <c r="M12" s="62"/>
      <c r="N12" s="62"/>
      <c r="O12" s="62"/>
      <c r="P12" s="62">
        <f t="shared" ref="P12:P23" si="2">SUM(K12:O12)</f>
        <v>4900073.0999999996</v>
      </c>
      <c r="Q12" s="63" t="s">
        <v>26</v>
      </c>
      <c r="R12" s="63"/>
      <c r="S12" s="64">
        <v>0</v>
      </c>
      <c r="T12" s="64">
        <v>4900073.0999999996</v>
      </c>
      <c r="U12" s="65"/>
      <c r="V12" s="65"/>
      <c r="W12" s="65"/>
      <c r="X12" s="65">
        <f t="shared" ref="X12:X23" si="3">SUM(S12:W12)</f>
        <v>4900073.0999999996</v>
      </c>
      <c r="Y12" s="66" t="s">
        <v>27</v>
      </c>
      <c r="Z12" s="66"/>
      <c r="AA12" s="67">
        <v>0</v>
      </c>
      <c r="AB12" s="67">
        <v>4900073.0999999996</v>
      </c>
      <c r="AC12" s="68"/>
      <c r="AD12" s="68"/>
      <c r="AE12" s="68"/>
      <c r="AF12" s="68">
        <f t="shared" si="0"/>
        <v>4900073.0999999996</v>
      </c>
    </row>
    <row r="13" spans="1:16379">
      <c r="A13" s="57" t="s">
        <v>28</v>
      </c>
      <c r="B13" s="57"/>
      <c r="C13" s="58">
        <v>0</v>
      </c>
      <c r="D13" s="58">
        <v>52725</v>
      </c>
      <c r="E13" s="59"/>
      <c r="F13" s="59"/>
      <c r="G13" s="59"/>
      <c r="H13" s="59">
        <f t="shared" si="1"/>
        <v>52725</v>
      </c>
      <c r="I13" s="60" t="s">
        <v>28</v>
      </c>
      <c r="J13" s="60"/>
      <c r="K13" s="61">
        <v>0</v>
      </c>
      <c r="L13" s="61">
        <v>52725</v>
      </c>
      <c r="M13" s="62"/>
      <c r="N13" s="62"/>
      <c r="O13" s="62"/>
      <c r="P13" s="62">
        <f t="shared" si="2"/>
        <v>52725</v>
      </c>
      <c r="Q13" s="63" t="s">
        <v>28</v>
      </c>
      <c r="R13" s="63"/>
      <c r="S13" s="64">
        <v>0</v>
      </c>
      <c r="T13" s="64">
        <v>52725</v>
      </c>
      <c r="U13" s="65"/>
      <c r="V13" s="65"/>
      <c r="W13" s="65"/>
      <c r="X13" s="65">
        <f t="shared" si="3"/>
        <v>52725</v>
      </c>
      <c r="Y13" s="66" t="s">
        <v>29</v>
      </c>
      <c r="Z13" s="66"/>
      <c r="AA13" s="67">
        <v>0</v>
      </c>
      <c r="AB13" s="67">
        <v>52725</v>
      </c>
      <c r="AC13" s="68"/>
      <c r="AD13" s="68"/>
      <c r="AE13" s="68"/>
      <c r="AF13" s="68">
        <f t="shared" ref="AF13:AF23" si="4">SUM(AA13:AE13)</f>
        <v>52725</v>
      </c>
    </row>
    <row r="14" spans="1:16379">
      <c r="A14" s="57" t="s">
        <v>30</v>
      </c>
      <c r="B14" s="57"/>
      <c r="C14" s="58">
        <v>0</v>
      </c>
      <c r="D14" s="58">
        <v>1634902.88</v>
      </c>
      <c r="E14" s="59"/>
      <c r="F14" s="59"/>
      <c r="G14" s="59"/>
      <c r="H14" s="59">
        <f t="shared" si="1"/>
        <v>1634902.88</v>
      </c>
      <c r="I14" s="60" t="s">
        <v>30</v>
      </c>
      <c r="J14" s="60"/>
      <c r="K14" s="61">
        <v>0</v>
      </c>
      <c r="L14" s="61">
        <v>1634902.88</v>
      </c>
      <c r="M14" s="62"/>
      <c r="N14" s="62"/>
      <c r="O14" s="62"/>
      <c r="P14" s="62">
        <f t="shared" si="2"/>
        <v>1634902.88</v>
      </c>
      <c r="Q14" s="63" t="s">
        <v>30</v>
      </c>
      <c r="R14" s="63"/>
      <c r="S14" s="64">
        <v>0</v>
      </c>
      <c r="T14" s="64">
        <v>1634902.88</v>
      </c>
      <c r="U14" s="65"/>
      <c r="V14" s="65"/>
      <c r="W14" s="65"/>
      <c r="X14" s="65">
        <f t="shared" si="3"/>
        <v>1634902.88</v>
      </c>
      <c r="Y14" s="66" t="s">
        <v>31</v>
      </c>
      <c r="Z14" s="66"/>
      <c r="AA14" s="67">
        <v>0</v>
      </c>
      <c r="AB14" s="67">
        <v>1634902.88</v>
      </c>
      <c r="AC14" s="68"/>
      <c r="AD14" s="68"/>
      <c r="AE14" s="68"/>
      <c r="AF14" s="68">
        <f t="shared" si="4"/>
        <v>1634902.88</v>
      </c>
    </row>
    <row r="15" spans="1:16379">
      <c r="A15" s="57" t="s">
        <v>32</v>
      </c>
      <c r="B15" s="57"/>
      <c r="C15" s="58">
        <v>0</v>
      </c>
      <c r="D15" s="58">
        <v>1061634.8700000001</v>
      </c>
      <c r="E15" s="59"/>
      <c r="F15" s="59"/>
      <c r="G15" s="59"/>
      <c r="H15" s="59">
        <f t="shared" si="1"/>
        <v>1061634.8700000001</v>
      </c>
      <c r="I15" s="60" t="s">
        <v>32</v>
      </c>
      <c r="J15" s="60"/>
      <c r="K15" s="61">
        <v>0</v>
      </c>
      <c r="L15" s="61">
        <v>1061634.8700000001</v>
      </c>
      <c r="M15" s="62"/>
      <c r="N15" s="62"/>
      <c r="O15" s="62"/>
      <c r="P15" s="62">
        <f t="shared" si="2"/>
        <v>1061634.8700000001</v>
      </c>
      <c r="Q15" s="63" t="s">
        <v>32</v>
      </c>
      <c r="R15" s="63"/>
      <c r="S15" s="64">
        <v>0</v>
      </c>
      <c r="T15" s="64">
        <v>1061634.8700000001</v>
      </c>
      <c r="U15" s="65"/>
      <c r="V15" s="65"/>
      <c r="W15" s="65"/>
      <c r="X15" s="65">
        <f t="shared" si="3"/>
        <v>1061634.8700000001</v>
      </c>
      <c r="Y15" s="66" t="s">
        <v>33</v>
      </c>
      <c r="Z15" s="66"/>
      <c r="AA15" s="67">
        <v>0</v>
      </c>
      <c r="AB15" s="67">
        <v>1061634.8700000001</v>
      </c>
      <c r="AC15" s="68"/>
      <c r="AD15" s="68"/>
      <c r="AE15" s="68"/>
      <c r="AF15" s="68">
        <f t="shared" si="4"/>
        <v>1061634.8700000001</v>
      </c>
    </row>
    <row r="16" spans="1:16379">
      <c r="A16" s="57"/>
      <c r="B16" s="57"/>
      <c r="C16" s="58"/>
      <c r="D16" s="58"/>
      <c r="E16" s="59"/>
      <c r="F16" s="59"/>
      <c r="G16" s="59"/>
      <c r="H16" s="59"/>
      <c r="I16" s="60"/>
      <c r="J16" s="60"/>
      <c r="K16" s="61"/>
      <c r="L16" s="61"/>
      <c r="M16" s="62"/>
      <c r="N16" s="62"/>
      <c r="O16" s="62"/>
      <c r="P16" s="62"/>
      <c r="Q16" s="63"/>
      <c r="R16" s="63"/>
      <c r="S16" s="64"/>
      <c r="T16" s="64"/>
      <c r="U16" s="65"/>
      <c r="V16" s="65"/>
      <c r="W16" s="65"/>
      <c r="X16" s="65"/>
      <c r="Y16" s="66" t="s">
        <v>34</v>
      </c>
      <c r="Z16" s="66"/>
      <c r="AA16" s="67">
        <v>0</v>
      </c>
      <c r="AB16" s="67">
        <v>32595026.670000002</v>
      </c>
      <c r="AC16" s="68"/>
      <c r="AD16" s="68"/>
      <c r="AE16" s="68"/>
      <c r="AF16" s="68">
        <f t="shared" si="4"/>
        <v>32595026.670000002</v>
      </c>
    </row>
    <row r="17" spans="1:32">
      <c r="A17" s="57" t="s">
        <v>35</v>
      </c>
      <c r="B17" s="57"/>
      <c r="C17" s="58"/>
      <c r="D17" s="58">
        <v>15891589.73</v>
      </c>
      <c r="E17" s="59"/>
      <c r="F17" s="59"/>
      <c r="G17" s="59"/>
      <c r="H17" s="59">
        <f t="shared" si="1"/>
        <v>15891589.73</v>
      </c>
      <c r="I17" s="60" t="s">
        <v>35</v>
      </c>
      <c r="J17" s="60"/>
      <c r="K17" s="61"/>
      <c r="L17" s="61">
        <v>15891589.73</v>
      </c>
      <c r="M17" s="62"/>
      <c r="N17" s="62"/>
      <c r="O17" s="62"/>
      <c r="P17" s="62">
        <f t="shared" si="2"/>
        <v>15891589.73</v>
      </c>
      <c r="Q17" s="63" t="s">
        <v>35</v>
      </c>
      <c r="R17" s="63"/>
      <c r="S17" s="64"/>
      <c r="T17" s="64">
        <v>15891589.73</v>
      </c>
      <c r="U17" s="65"/>
      <c r="V17" s="65"/>
      <c r="W17" s="65"/>
      <c r="X17" s="65">
        <f t="shared" si="3"/>
        <v>15891589.73</v>
      </c>
      <c r="Y17" s="66" t="s">
        <v>35</v>
      </c>
      <c r="Z17" s="66"/>
      <c r="AA17" s="67"/>
      <c r="AB17" s="67">
        <v>15891589.73</v>
      </c>
      <c r="AC17" s="68"/>
      <c r="AD17" s="68"/>
      <c r="AE17" s="68"/>
      <c r="AF17" s="68">
        <f t="shared" si="4"/>
        <v>15891589.73</v>
      </c>
    </row>
    <row r="18" spans="1:32">
      <c r="A18" s="69" t="s">
        <v>36</v>
      </c>
      <c r="B18" s="57"/>
      <c r="C18" s="58">
        <v>0</v>
      </c>
      <c r="D18" s="58">
        <v>3260307.08</v>
      </c>
      <c r="E18" s="59"/>
      <c r="F18" s="59"/>
      <c r="G18" s="59"/>
      <c r="H18" s="59">
        <f t="shared" si="1"/>
        <v>3260307.08</v>
      </c>
      <c r="I18" s="70" t="s">
        <v>36</v>
      </c>
      <c r="J18" s="60"/>
      <c r="K18" s="61">
        <v>0</v>
      </c>
      <c r="L18" s="61">
        <v>3260307.08</v>
      </c>
      <c r="M18" s="62"/>
      <c r="N18" s="62"/>
      <c r="O18" s="62"/>
      <c r="P18" s="62">
        <f t="shared" si="2"/>
        <v>3260307.08</v>
      </c>
      <c r="Q18" s="71" t="s">
        <v>36</v>
      </c>
      <c r="R18" s="63"/>
      <c r="S18" s="64">
        <v>0</v>
      </c>
      <c r="T18" s="64">
        <v>3260307.08</v>
      </c>
      <c r="U18" s="65"/>
      <c r="V18" s="65"/>
      <c r="W18" s="65"/>
      <c r="X18" s="65">
        <f t="shared" si="3"/>
        <v>3260307.08</v>
      </c>
      <c r="Y18" s="72" t="s">
        <v>36</v>
      </c>
      <c r="Z18" s="66"/>
      <c r="AA18" s="67">
        <v>0</v>
      </c>
      <c r="AB18" s="67">
        <v>3260307.08</v>
      </c>
      <c r="AC18" s="68"/>
      <c r="AD18" s="68"/>
      <c r="AE18" s="68"/>
      <c r="AF18" s="68">
        <f t="shared" si="4"/>
        <v>3260307.08</v>
      </c>
    </row>
    <row r="19" spans="1:32" hidden="1">
      <c r="A19" s="69" t="s">
        <v>37</v>
      </c>
      <c r="B19" s="57"/>
      <c r="C19" s="58">
        <v>0</v>
      </c>
      <c r="D19" s="58">
        <v>0</v>
      </c>
      <c r="E19" s="59"/>
      <c r="F19" s="59"/>
      <c r="G19" s="59"/>
      <c r="H19" s="59">
        <f t="shared" si="1"/>
        <v>0</v>
      </c>
      <c r="I19" s="70" t="s">
        <v>37</v>
      </c>
      <c r="J19" s="60"/>
      <c r="K19" s="61">
        <v>0</v>
      </c>
      <c r="L19" s="61">
        <v>0</v>
      </c>
      <c r="M19" s="62"/>
      <c r="N19" s="62"/>
      <c r="O19" s="62"/>
      <c r="P19" s="62">
        <f t="shared" si="2"/>
        <v>0</v>
      </c>
      <c r="Q19" s="71" t="s">
        <v>37</v>
      </c>
      <c r="R19" s="63"/>
      <c r="S19" s="64">
        <v>0</v>
      </c>
      <c r="T19" s="64">
        <v>0</v>
      </c>
      <c r="U19" s="65"/>
      <c r="V19" s="65"/>
      <c r="W19" s="65"/>
      <c r="X19" s="65">
        <f t="shared" si="3"/>
        <v>0</v>
      </c>
      <c r="Y19" s="72" t="s">
        <v>37</v>
      </c>
      <c r="Z19" s="66"/>
      <c r="AA19" s="67">
        <v>0</v>
      </c>
      <c r="AB19" s="67">
        <v>0</v>
      </c>
      <c r="AC19" s="68"/>
      <c r="AD19" s="68"/>
      <c r="AE19" s="68"/>
      <c r="AF19" s="68">
        <f t="shared" si="4"/>
        <v>0</v>
      </c>
    </row>
    <row r="20" spans="1:32" hidden="1">
      <c r="A20" s="57" t="s">
        <v>38</v>
      </c>
      <c r="B20" s="57"/>
      <c r="C20" s="58">
        <v>0</v>
      </c>
      <c r="D20" s="58">
        <v>0</v>
      </c>
      <c r="E20" s="59"/>
      <c r="F20" s="59"/>
      <c r="G20" s="59"/>
      <c r="H20" s="59">
        <f t="shared" si="1"/>
        <v>0</v>
      </c>
      <c r="I20" s="60" t="s">
        <v>38</v>
      </c>
      <c r="J20" s="60"/>
      <c r="K20" s="61">
        <v>0</v>
      </c>
      <c r="L20" s="61">
        <v>0</v>
      </c>
      <c r="M20" s="62"/>
      <c r="N20" s="62"/>
      <c r="O20" s="62"/>
      <c r="P20" s="62">
        <f t="shared" si="2"/>
        <v>0</v>
      </c>
      <c r="Q20" s="63" t="s">
        <v>38</v>
      </c>
      <c r="R20" s="63"/>
      <c r="S20" s="64">
        <v>0</v>
      </c>
      <c r="T20" s="64">
        <v>0</v>
      </c>
      <c r="U20" s="65"/>
      <c r="V20" s="65"/>
      <c r="W20" s="65"/>
      <c r="X20" s="65">
        <f t="shared" si="3"/>
        <v>0</v>
      </c>
      <c r="Y20" s="66" t="s">
        <v>38</v>
      </c>
      <c r="Z20" s="66"/>
      <c r="AA20" s="67">
        <v>0</v>
      </c>
      <c r="AB20" s="67">
        <v>0</v>
      </c>
      <c r="AC20" s="68"/>
      <c r="AD20" s="68"/>
      <c r="AE20" s="68"/>
      <c r="AF20" s="68">
        <f t="shared" si="4"/>
        <v>0</v>
      </c>
    </row>
    <row r="21" spans="1:32" hidden="1">
      <c r="A21" s="57" t="s">
        <v>39</v>
      </c>
      <c r="B21" s="57"/>
      <c r="C21" s="58">
        <v>0</v>
      </c>
      <c r="D21" s="58">
        <v>0</v>
      </c>
      <c r="E21" s="59"/>
      <c r="F21" s="59"/>
      <c r="G21" s="59"/>
      <c r="H21" s="59">
        <f t="shared" si="1"/>
        <v>0</v>
      </c>
      <c r="I21" s="60" t="s">
        <v>39</v>
      </c>
      <c r="J21" s="60"/>
      <c r="K21" s="61">
        <v>0</v>
      </c>
      <c r="L21" s="61">
        <v>0</v>
      </c>
      <c r="M21" s="62"/>
      <c r="N21" s="62"/>
      <c r="O21" s="62"/>
      <c r="P21" s="62">
        <f t="shared" si="2"/>
        <v>0</v>
      </c>
      <c r="Q21" s="63" t="s">
        <v>39</v>
      </c>
      <c r="R21" s="63"/>
      <c r="S21" s="64">
        <v>0</v>
      </c>
      <c r="T21" s="64">
        <v>0</v>
      </c>
      <c r="U21" s="65"/>
      <c r="V21" s="65"/>
      <c r="W21" s="65"/>
      <c r="X21" s="65">
        <f t="shared" si="3"/>
        <v>0</v>
      </c>
      <c r="Y21" s="66" t="s">
        <v>39</v>
      </c>
      <c r="Z21" s="66"/>
      <c r="AA21" s="67">
        <v>0</v>
      </c>
      <c r="AB21" s="67">
        <v>0</v>
      </c>
      <c r="AC21" s="68"/>
      <c r="AD21" s="68"/>
      <c r="AE21" s="68"/>
      <c r="AF21" s="68">
        <f t="shared" si="4"/>
        <v>0</v>
      </c>
    </row>
    <row r="22" spans="1:32" hidden="1">
      <c r="A22" s="73" t="s">
        <v>40</v>
      </c>
      <c r="B22" s="57"/>
      <c r="C22" s="58"/>
      <c r="D22" s="58"/>
      <c r="E22" s="59"/>
      <c r="F22" s="59">
        <v>100000</v>
      </c>
      <c r="G22" s="59"/>
      <c r="H22" s="59">
        <f t="shared" si="1"/>
        <v>100000</v>
      </c>
      <c r="I22" s="74" t="s">
        <v>40</v>
      </c>
      <c r="J22" s="60"/>
      <c r="K22" s="61"/>
      <c r="L22" s="61"/>
      <c r="M22" s="62"/>
      <c r="N22" s="62">
        <v>100000</v>
      </c>
      <c r="O22" s="62"/>
      <c r="P22" s="62">
        <f t="shared" si="2"/>
        <v>100000</v>
      </c>
      <c r="Q22" s="75" t="s">
        <v>40</v>
      </c>
      <c r="R22" s="63"/>
      <c r="S22" s="64"/>
      <c r="T22" s="64"/>
      <c r="U22" s="65"/>
      <c r="V22" s="65">
        <v>100000</v>
      </c>
      <c r="W22" s="65"/>
      <c r="X22" s="65">
        <f t="shared" si="3"/>
        <v>100000</v>
      </c>
      <c r="Y22" s="76" t="s">
        <v>40</v>
      </c>
      <c r="Z22" s="66"/>
      <c r="AA22" s="67"/>
      <c r="AB22" s="67"/>
      <c r="AC22" s="68"/>
      <c r="AD22" s="68">
        <v>0</v>
      </c>
      <c r="AE22" s="68"/>
      <c r="AF22" s="68">
        <f t="shared" si="4"/>
        <v>0</v>
      </c>
    </row>
    <row r="23" spans="1:32" hidden="1">
      <c r="A23" s="73" t="s">
        <v>41</v>
      </c>
      <c r="B23" s="57"/>
      <c r="C23" s="58"/>
      <c r="D23" s="58"/>
      <c r="E23" s="59"/>
      <c r="F23" s="59">
        <v>0</v>
      </c>
      <c r="G23" s="59"/>
      <c r="H23" s="59">
        <f t="shared" si="1"/>
        <v>0</v>
      </c>
      <c r="I23" s="74" t="s">
        <v>41</v>
      </c>
      <c r="J23" s="60"/>
      <c r="K23" s="61"/>
      <c r="L23" s="61"/>
      <c r="M23" s="62"/>
      <c r="N23" s="62">
        <v>0</v>
      </c>
      <c r="O23" s="62"/>
      <c r="P23" s="62">
        <f t="shared" si="2"/>
        <v>0</v>
      </c>
      <c r="Q23" s="75" t="s">
        <v>41</v>
      </c>
      <c r="R23" s="63"/>
      <c r="S23" s="64"/>
      <c r="T23" s="64"/>
      <c r="U23" s="65"/>
      <c r="V23" s="65">
        <v>0</v>
      </c>
      <c r="W23" s="65"/>
      <c r="X23" s="65">
        <f t="shared" si="3"/>
        <v>0</v>
      </c>
      <c r="Y23" s="76" t="s">
        <v>41</v>
      </c>
      <c r="Z23" s="66"/>
      <c r="AA23" s="67"/>
      <c r="AB23" s="67"/>
      <c r="AC23" s="68"/>
      <c r="AD23" s="68">
        <v>0</v>
      </c>
      <c r="AE23" s="68"/>
      <c r="AF23" s="68">
        <f t="shared" si="4"/>
        <v>0</v>
      </c>
    </row>
    <row r="24" spans="1:32">
      <c r="A24" s="77" t="s">
        <v>42</v>
      </c>
      <c r="B24" s="77"/>
      <c r="C24" s="78">
        <f t="shared" ref="C24:H24" si="5">SUM(C10:C23)</f>
        <v>17693015.620000001</v>
      </c>
      <c r="D24" s="78">
        <f t="shared" si="5"/>
        <v>58676136.659999996</v>
      </c>
      <c r="E24" s="78">
        <f t="shared" si="5"/>
        <v>0</v>
      </c>
      <c r="F24" s="78">
        <f t="shared" si="5"/>
        <v>100000</v>
      </c>
      <c r="G24" s="78">
        <f t="shared" si="5"/>
        <v>0</v>
      </c>
      <c r="H24" s="78">
        <f t="shared" si="5"/>
        <v>76469152.280000001</v>
      </c>
      <c r="I24" s="79" t="s">
        <v>42</v>
      </c>
      <c r="J24" s="79"/>
      <c r="K24" s="80">
        <f t="shared" ref="K24:P24" si="6">SUM(K10:K23)</f>
        <v>17693015.620000001</v>
      </c>
      <c r="L24" s="80">
        <f t="shared" si="6"/>
        <v>57105025.460000008</v>
      </c>
      <c r="M24" s="80">
        <f t="shared" si="6"/>
        <v>0</v>
      </c>
      <c r="N24" s="80">
        <f t="shared" si="6"/>
        <v>100000</v>
      </c>
      <c r="O24" s="80">
        <f t="shared" si="6"/>
        <v>0</v>
      </c>
      <c r="P24" s="80">
        <f t="shared" si="6"/>
        <v>74898041.079999998</v>
      </c>
      <c r="Q24" s="81" t="s">
        <v>42</v>
      </c>
      <c r="R24" s="81"/>
      <c r="S24" s="82">
        <f t="shared" ref="S24:X24" si="7">SUM(S10:S23)</f>
        <v>17693015.620000001</v>
      </c>
      <c r="T24" s="82">
        <f t="shared" si="7"/>
        <v>56780493.890000001</v>
      </c>
      <c r="U24" s="82">
        <f t="shared" si="7"/>
        <v>0</v>
      </c>
      <c r="V24" s="82">
        <f t="shared" si="7"/>
        <v>100000</v>
      </c>
      <c r="W24" s="82">
        <f t="shared" si="7"/>
        <v>0</v>
      </c>
      <c r="X24" s="82">
        <f t="shared" si="7"/>
        <v>74573509.510000005</v>
      </c>
      <c r="Y24" s="83" t="s">
        <v>42</v>
      </c>
      <c r="Z24" s="83"/>
      <c r="AA24" s="84">
        <f t="shared" ref="AA24:AF24" si="8">SUM(AA10:AA23)</f>
        <v>20980464</v>
      </c>
      <c r="AB24" s="84">
        <f t="shared" si="8"/>
        <v>114210674.33000001</v>
      </c>
      <c r="AC24" s="84">
        <f t="shared" si="8"/>
        <v>0</v>
      </c>
      <c r="AD24" s="84">
        <f t="shared" si="8"/>
        <v>0</v>
      </c>
      <c r="AE24" s="84">
        <f t="shared" si="8"/>
        <v>0</v>
      </c>
      <c r="AF24" s="84">
        <f t="shared" si="8"/>
        <v>135191138.33000001</v>
      </c>
    </row>
    <row r="25" spans="1:32">
      <c r="A25" s="77" t="s">
        <v>43</v>
      </c>
      <c r="B25" s="77"/>
      <c r="C25" s="46"/>
      <c r="D25" s="46"/>
      <c r="E25" s="47"/>
      <c r="F25" s="47"/>
      <c r="G25" s="47"/>
      <c r="H25" s="47"/>
      <c r="I25" s="79" t="s">
        <v>43</v>
      </c>
      <c r="J25" s="79"/>
      <c r="K25" s="49"/>
      <c r="L25" s="49"/>
      <c r="M25" s="50"/>
      <c r="N25" s="50"/>
      <c r="O25" s="50"/>
      <c r="P25" s="50"/>
      <c r="Q25" s="81" t="s">
        <v>43</v>
      </c>
      <c r="R25" s="81"/>
      <c r="S25" s="52"/>
      <c r="T25" s="52"/>
      <c r="U25" s="53"/>
      <c r="V25" s="53"/>
      <c r="W25" s="53"/>
      <c r="X25" s="53"/>
      <c r="Y25" s="83" t="s">
        <v>43</v>
      </c>
      <c r="Z25" s="83"/>
      <c r="AA25" s="55"/>
      <c r="AB25" s="55"/>
      <c r="AC25" s="56"/>
      <c r="AD25" s="56"/>
      <c r="AE25" s="56"/>
      <c r="AF25" s="56"/>
    </row>
    <row r="26" spans="1:32" hidden="1">
      <c r="A26" s="85" t="s">
        <v>44</v>
      </c>
      <c r="B26" s="86">
        <v>202</v>
      </c>
      <c r="C26" s="87"/>
      <c r="D26" s="58"/>
      <c r="E26" s="47"/>
      <c r="F26" s="47"/>
      <c r="G26" s="47"/>
      <c r="H26" s="59">
        <f>SUM(C26:G26)</f>
        <v>0</v>
      </c>
      <c r="I26" s="88" t="s">
        <v>44</v>
      </c>
      <c r="J26" s="89">
        <v>202</v>
      </c>
      <c r="K26" s="90"/>
      <c r="L26" s="61"/>
      <c r="M26" s="50"/>
      <c r="N26" s="50"/>
      <c r="O26" s="50"/>
      <c r="P26" s="62">
        <f>SUM(K26:O26)</f>
        <v>0</v>
      </c>
      <c r="Q26" s="91" t="s">
        <v>44</v>
      </c>
      <c r="R26" s="92">
        <v>202</v>
      </c>
      <c r="S26" s="93">
        <v>0</v>
      </c>
      <c r="T26" s="64">
        <v>0</v>
      </c>
      <c r="U26" s="65">
        <v>0</v>
      </c>
      <c r="V26" s="65">
        <f>SUM(U26)</f>
        <v>0</v>
      </c>
      <c r="W26" s="65">
        <f>SUM(V26)</f>
        <v>0</v>
      </c>
      <c r="X26" s="65">
        <f>SUM(S26:W26)</f>
        <v>0</v>
      </c>
      <c r="Y26" s="94" t="s">
        <v>44</v>
      </c>
      <c r="Z26" s="95">
        <v>202</v>
      </c>
      <c r="AA26" s="96"/>
      <c r="AB26" s="67">
        <f>D26+L26+T26</f>
        <v>0</v>
      </c>
      <c r="AC26" s="56"/>
      <c r="AD26" s="68">
        <f>F26+V26+N26</f>
        <v>0</v>
      </c>
      <c r="AE26" s="56"/>
      <c r="AF26" s="68">
        <f>SUM(AA26:AE26)</f>
        <v>0</v>
      </c>
    </row>
    <row r="27" spans="1:32" hidden="1">
      <c r="A27" s="85" t="s">
        <v>45</v>
      </c>
      <c r="B27" s="86">
        <v>221</v>
      </c>
      <c r="C27" s="58"/>
      <c r="D27" s="58"/>
      <c r="E27" s="47"/>
      <c r="F27" s="47"/>
      <c r="G27" s="47"/>
      <c r="H27" s="59">
        <f t="shared" ref="H27:H55" si="9">SUM(C27:G27)</f>
        <v>0</v>
      </c>
      <c r="I27" s="88" t="s">
        <v>45</v>
      </c>
      <c r="J27" s="89">
        <v>221</v>
      </c>
      <c r="K27" s="61"/>
      <c r="L27" s="61"/>
      <c r="M27" s="50"/>
      <c r="N27" s="50"/>
      <c r="O27" s="50"/>
      <c r="P27" s="62">
        <f t="shared" ref="P27:P55" si="10">SUM(K27:O27)</f>
        <v>0</v>
      </c>
      <c r="Q27" s="91" t="s">
        <v>45</v>
      </c>
      <c r="R27" s="92">
        <v>221</v>
      </c>
      <c r="S27" s="64"/>
      <c r="T27" s="64"/>
      <c r="U27" s="53"/>
      <c r="V27" s="53"/>
      <c r="W27" s="53"/>
      <c r="X27" s="65">
        <f t="shared" ref="X27:X55" si="11">SUM(S27:W27)</f>
        <v>0</v>
      </c>
      <c r="Y27" s="94" t="s">
        <v>45</v>
      </c>
      <c r="Z27" s="95">
        <v>221</v>
      </c>
      <c r="AA27" s="67"/>
      <c r="AB27" s="67">
        <f t="shared" ref="AB27:AB55" si="12">D27+L27+T27</f>
        <v>0</v>
      </c>
      <c r="AC27" s="56"/>
      <c r="AD27" s="68">
        <f t="shared" ref="AD27:AD55" si="13">F27+V27+N27</f>
        <v>0</v>
      </c>
      <c r="AE27" s="56"/>
      <c r="AF27" s="68">
        <f t="shared" ref="AF27:AF55" si="14">SUM(AA27:AE27)</f>
        <v>0</v>
      </c>
    </row>
    <row r="28" spans="1:32" hidden="1">
      <c r="A28" s="85" t="s">
        <v>46</v>
      </c>
      <c r="B28" s="86">
        <v>222</v>
      </c>
      <c r="C28" s="58"/>
      <c r="D28" s="58"/>
      <c r="E28" s="47"/>
      <c r="F28" s="47"/>
      <c r="G28" s="47"/>
      <c r="H28" s="59">
        <f t="shared" si="9"/>
        <v>0</v>
      </c>
      <c r="I28" s="94" t="s">
        <v>46</v>
      </c>
      <c r="J28" s="95">
        <v>222</v>
      </c>
      <c r="K28" s="67"/>
      <c r="L28" s="67"/>
      <c r="M28" s="56"/>
      <c r="N28" s="56"/>
      <c r="O28" s="56"/>
      <c r="P28" s="68">
        <f t="shared" si="10"/>
        <v>0</v>
      </c>
      <c r="Q28" s="91" t="s">
        <v>46</v>
      </c>
      <c r="R28" s="92">
        <v>222</v>
      </c>
      <c r="S28" s="64"/>
      <c r="T28" s="64"/>
      <c r="U28" s="53"/>
      <c r="V28" s="53"/>
      <c r="W28" s="53"/>
      <c r="X28" s="65">
        <f t="shared" si="11"/>
        <v>0</v>
      </c>
      <c r="Y28" s="94" t="s">
        <v>46</v>
      </c>
      <c r="Z28" s="95">
        <v>222</v>
      </c>
      <c r="AA28" s="67"/>
      <c r="AB28" s="67">
        <f t="shared" si="12"/>
        <v>0</v>
      </c>
      <c r="AC28" s="56"/>
      <c r="AD28" s="68">
        <f t="shared" si="13"/>
        <v>0</v>
      </c>
      <c r="AE28" s="56"/>
      <c r="AF28" s="68">
        <f t="shared" si="14"/>
        <v>0</v>
      </c>
    </row>
    <row r="29" spans="1:32" hidden="1">
      <c r="A29" s="85" t="s">
        <v>47</v>
      </c>
      <c r="B29" s="86">
        <v>223</v>
      </c>
      <c r="C29" s="58"/>
      <c r="D29" s="58"/>
      <c r="E29" s="47"/>
      <c r="F29" s="47"/>
      <c r="G29" s="47"/>
      <c r="H29" s="59">
        <f t="shared" si="9"/>
        <v>0</v>
      </c>
      <c r="I29" s="94" t="s">
        <v>48</v>
      </c>
      <c r="J29" s="95" t="s">
        <v>49</v>
      </c>
      <c r="K29" s="67"/>
      <c r="L29" s="67"/>
      <c r="M29" s="56"/>
      <c r="N29" s="56"/>
      <c r="O29" s="56"/>
      <c r="P29" s="68">
        <f t="shared" si="10"/>
        <v>0</v>
      </c>
      <c r="Q29" s="91" t="s">
        <v>48</v>
      </c>
      <c r="R29" s="92" t="s">
        <v>49</v>
      </c>
      <c r="S29" s="64"/>
      <c r="T29" s="64">
        <v>182102</v>
      </c>
      <c r="U29" s="53"/>
      <c r="V29" s="53"/>
      <c r="W29" s="53"/>
      <c r="X29" s="65">
        <f t="shared" si="11"/>
        <v>182102</v>
      </c>
      <c r="Y29" s="94" t="s">
        <v>47</v>
      </c>
      <c r="Z29" s="95">
        <v>223</v>
      </c>
      <c r="AA29" s="67"/>
      <c r="AB29" s="67"/>
      <c r="AC29" s="56"/>
      <c r="AD29" s="68">
        <f t="shared" si="13"/>
        <v>0</v>
      </c>
      <c r="AE29" s="56"/>
      <c r="AF29" s="68">
        <f t="shared" si="14"/>
        <v>0</v>
      </c>
    </row>
    <row r="30" spans="1:32" hidden="1">
      <c r="A30" s="85" t="s">
        <v>50</v>
      </c>
      <c r="B30" s="86">
        <v>229</v>
      </c>
      <c r="C30" s="58"/>
      <c r="D30" s="58"/>
      <c r="E30" s="47"/>
      <c r="F30" s="47"/>
      <c r="G30" s="47"/>
      <c r="H30" s="59">
        <f t="shared" si="9"/>
        <v>0</v>
      </c>
      <c r="I30" s="94" t="s">
        <v>50</v>
      </c>
      <c r="J30" s="95">
        <v>229</v>
      </c>
      <c r="K30" s="67"/>
      <c r="L30" s="67">
        <v>953468</v>
      </c>
      <c r="M30" s="56"/>
      <c r="N30" s="56"/>
      <c r="O30" s="56"/>
      <c r="P30" s="68">
        <f t="shared" si="10"/>
        <v>953468</v>
      </c>
      <c r="Q30" s="91" t="s">
        <v>50</v>
      </c>
      <c r="R30" s="92">
        <v>229</v>
      </c>
      <c r="S30" s="64"/>
      <c r="T30" s="64">
        <v>1474152.8</v>
      </c>
      <c r="U30" s="53"/>
      <c r="V30" s="53"/>
      <c r="W30" s="53"/>
      <c r="X30" s="65">
        <f t="shared" si="11"/>
        <v>1474152.8</v>
      </c>
      <c r="Y30" s="94" t="s">
        <v>51</v>
      </c>
      <c r="Z30" s="95">
        <v>229</v>
      </c>
      <c r="AA30" s="67"/>
      <c r="AB30" s="67"/>
      <c r="AC30" s="56"/>
      <c r="AD30" s="68">
        <f t="shared" si="13"/>
        <v>0</v>
      </c>
      <c r="AE30" s="56"/>
      <c r="AF30" s="68">
        <f t="shared" si="14"/>
        <v>0</v>
      </c>
    </row>
    <row r="31" spans="1:32" hidden="1">
      <c r="A31" s="85" t="s">
        <v>52</v>
      </c>
      <c r="B31" s="86">
        <v>230</v>
      </c>
      <c r="C31" s="58"/>
      <c r="D31" s="58"/>
      <c r="E31" s="47"/>
      <c r="F31" s="47"/>
      <c r="G31" s="47"/>
      <c r="H31" s="59">
        <f t="shared" si="9"/>
        <v>0</v>
      </c>
      <c r="I31" s="94" t="s">
        <v>52</v>
      </c>
      <c r="J31" s="95">
        <v>230</v>
      </c>
      <c r="K31" s="67"/>
      <c r="L31" s="67"/>
      <c r="M31" s="56"/>
      <c r="N31" s="56"/>
      <c r="O31" s="56"/>
      <c r="P31" s="68">
        <f t="shared" si="10"/>
        <v>0</v>
      </c>
      <c r="Q31" s="91" t="s">
        <v>52</v>
      </c>
      <c r="R31" s="92">
        <v>230</v>
      </c>
      <c r="S31" s="64"/>
      <c r="T31" s="64"/>
      <c r="U31" s="53"/>
      <c r="V31" s="53"/>
      <c r="W31" s="53"/>
      <c r="X31" s="65">
        <f t="shared" si="11"/>
        <v>0</v>
      </c>
      <c r="Y31" s="94" t="s">
        <v>52</v>
      </c>
      <c r="Z31" s="95">
        <v>230</v>
      </c>
      <c r="AA31" s="67"/>
      <c r="AB31" s="67">
        <f t="shared" si="12"/>
        <v>0</v>
      </c>
      <c r="AC31" s="56"/>
      <c r="AD31" s="68">
        <f t="shared" si="13"/>
        <v>0</v>
      </c>
      <c r="AE31" s="56"/>
      <c r="AF31" s="68">
        <f t="shared" si="14"/>
        <v>0</v>
      </c>
    </row>
    <row r="32" spans="1:32" hidden="1">
      <c r="A32" s="85" t="s">
        <v>53</v>
      </c>
      <c r="B32" s="86">
        <v>231</v>
      </c>
      <c r="C32" s="58"/>
      <c r="D32" s="58"/>
      <c r="E32" s="47"/>
      <c r="F32" s="47"/>
      <c r="G32" s="47"/>
      <c r="H32" s="59">
        <f t="shared" si="9"/>
        <v>0</v>
      </c>
      <c r="I32" s="94" t="s">
        <v>53</v>
      </c>
      <c r="J32" s="95">
        <v>231</v>
      </c>
      <c r="K32" s="67"/>
      <c r="L32" s="67"/>
      <c r="M32" s="56"/>
      <c r="N32" s="56"/>
      <c r="O32" s="56"/>
      <c r="P32" s="68">
        <f t="shared" si="10"/>
        <v>0</v>
      </c>
      <c r="Q32" s="91" t="s">
        <v>53</v>
      </c>
      <c r="R32" s="92">
        <v>231</v>
      </c>
      <c r="S32" s="64"/>
      <c r="T32" s="64"/>
      <c r="U32" s="53"/>
      <c r="V32" s="53"/>
      <c r="W32" s="53"/>
      <c r="X32" s="65">
        <f t="shared" si="11"/>
        <v>0</v>
      </c>
      <c r="Y32" s="94" t="s">
        <v>53</v>
      </c>
      <c r="Z32" s="95">
        <v>231</v>
      </c>
      <c r="AA32" s="67"/>
      <c r="AB32" s="67">
        <f t="shared" si="12"/>
        <v>0</v>
      </c>
      <c r="AC32" s="56"/>
      <c r="AD32" s="68">
        <f t="shared" si="13"/>
        <v>0</v>
      </c>
      <c r="AE32" s="56"/>
      <c r="AF32" s="68">
        <f t="shared" si="14"/>
        <v>0</v>
      </c>
    </row>
    <row r="33" spans="1:32" hidden="1">
      <c r="A33" s="85" t="s">
        <v>54</v>
      </c>
      <c r="B33" s="86">
        <v>241</v>
      </c>
      <c r="C33" s="58"/>
      <c r="D33" s="58"/>
      <c r="E33" s="47"/>
      <c r="F33" s="47"/>
      <c r="G33" s="47"/>
      <c r="H33" s="59">
        <f t="shared" si="9"/>
        <v>0</v>
      </c>
      <c r="I33" s="94" t="s">
        <v>54</v>
      </c>
      <c r="J33" s="95">
        <v>241</v>
      </c>
      <c r="K33" s="67"/>
      <c r="L33" s="67"/>
      <c r="M33" s="56"/>
      <c r="N33" s="56"/>
      <c r="O33" s="56"/>
      <c r="P33" s="68">
        <f t="shared" si="10"/>
        <v>0</v>
      </c>
      <c r="Q33" s="91" t="s">
        <v>54</v>
      </c>
      <c r="R33" s="92">
        <v>241</v>
      </c>
      <c r="S33" s="64"/>
      <c r="T33" s="64"/>
      <c r="U33" s="53"/>
      <c r="V33" s="53"/>
      <c r="W33" s="53"/>
      <c r="X33" s="65">
        <f t="shared" si="11"/>
        <v>0</v>
      </c>
      <c r="Y33" s="94" t="s">
        <v>54</v>
      </c>
      <c r="Z33" s="95">
        <v>241</v>
      </c>
      <c r="AA33" s="67"/>
      <c r="AB33" s="67">
        <f t="shared" si="12"/>
        <v>0</v>
      </c>
      <c r="AC33" s="56"/>
      <c r="AD33" s="68">
        <f t="shared" si="13"/>
        <v>0</v>
      </c>
      <c r="AE33" s="56"/>
      <c r="AF33" s="68">
        <f t="shared" si="14"/>
        <v>0</v>
      </c>
    </row>
    <row r="34" spans="1:32" hidden="1">
      <c r="A34" s="85" t="s">
        <v>55</v>
      </c>
      <c r="B34" s="86">
        <v>250</v>
      </c>
      <c r="C34" s="58"/>
      <c r="D34" s="58"/>
      <c r="E34" s="47"/>
      <c r="F34" s="47"/>
      <c r="G34" s="47"/>
      <c r="H34" s="59">
        <f t="shared" si="9"/>
        <v>0</v>
      </c>
      <c r="I34" s="88" t="s">
        <v>55</v>
      </c>
      <c r="J34" s="89">
        <v>250</v>
      </c>
      <c r="K34" s="61"/>
      <c r="L34" s="61"/>
      <c r="M34" s="50"/>
      <c r="N34" s="50"/>
      <c r="O34" s="50"/>
      <c r="P34" s="62">
        <f t="shared" si="10"/>
        <v>0</v>
      </c>
      <c r="Q34" s="91" t="s">
        <v>55</v>
      </c>
      <c r="R34" s="92">
        <v>250</v>
      </c>
      <c r="S34" s="64"/>
      <c r="T34" s="64"/>
      <c r="U34" s="53"/>
      <c r="V34" s="53"/>
      <c r="W34" s="53"/>
      <c r="X34" s="65">
        <f t="shared" si="11"/>
        <v>0</v>
      </c>
      <c r="Y34" s="94" t="s">
        <v>55</v>
      </c>
      <c r="Z34" s="95">
        <v>250</v>
      </c>
      <c r="AA34" s="67"/>
      <c r="AB34" s="67">
        <f t="shared" si="12"/>
        <v>0</v>
      </c>
      <c r="AC34" s="56"/>
      <c r="AD34" s="68">
        <f t="shared" si="13"/>
        <v>0</v>
      </c>
      <c r="AE34" s="56"/>
      <c r="AF34" s="68">
        <f t="shared" si="14"/>
        <v>0</v>
      </c>
    </row>
    <row r="35" spans="1:32">
      <c r="A35" s="85" t="s">
        <v>56</v>
      </c>
      <c r="B35" s="86" t="s">
        <v>57</v>
      </c>
      <c r="C35" s="58"/>
      <c r="D35" s="58">
        <v>700</v>
      </c>
      <c r="E35" s="47"/>
      <c r="F35" s="47"/>
      <c r="G35" s="47"/>
      <c r="H35" s="59">
        <f t="shared" si="9"/>
        <v>700</v>
      </c>
      <c r="I35" s="94" t="s">
        <v>56</v>
      </c>
      <c r="J35" s="95" t="s">
        <v>57</v>
      </c>
      <c r="K35" s="67"/>
      <c r="L35" s="67"/>
      <c r="M35" s="56"/>
      <c r="N35" s="56"/>
      <c r="O35" s="56"/>
      <c r="P35" s="68">
        <f t="shared" si="10"/>
        <v>0</v>
      </c>
      <c r="Q35" s="91" t="s">
        <v>56</v>
      </c>
      <c r="R35" s="92" t="s">
        <v>57</v>
      </c>
      <c r="S35" s="64"/>
      <c r="T35" s="64">
        <v>1500</v>
      </c>
      <c r="U35" s="53"/>
      <c r="V35" s="53"/>
      <c r="W35" s="53"/>
      <c r="X35" s="65">
        <f t="shared" si="11"/>
        <v>1500</v>
      </c>
      <c r="Y35" s="94" t="s">
        <v>56</v>
      </c>
      <c r="Z35" s="95" t="s">
        <v>57</v>
      </c>
      <c r="AA35" s="67"/>
      <c r="AB35" s="67">
        <v>2000</v>
      </c>
      <c r="AC35" s="56"/>
      <c r="AD35" s="68">
        <f t="shared" si="13"/>
        <v>0</v>
      </c>
      <c r="AE35" s="56"/>
      <c r="AF35" s="68">
        <f t="shared" si="14"/>
        <v>2000</v>
      </c>
    </row>
    <row r="36" spans="1:32">
      <c r="A36" s="85" t="s">
        <v>2</v>
      </c>
      <c r="B36" s="86" t="s">
        <v>58</v>
      </c>
      <c r="C36" s="58"/>
      <c r="D36" s="58">
        <v>1049360</v>
      </c>
      <c r="E36" s="47"/>
      <c r="F36" s="47"/>
      <c r="G36" s="47"/>
      <c r="H36" s="59">
        <f t="shared" si="9"/>
        <v>1049360</v>
      </c>
      <c r="I36" s="94" t="s">
        <v>2</v>
      </c>
      <c r="J36" s="95" t="s">
        <v>58</v>
      </c>
      <c r="K36" s="67"/>
      <c r="L36" s="67">
        <v>212000</v>
      </c>
      <c r="M36" s="56"/>
      <c r="N36" s="56"/>
      <c r="O36" s="56"/>
      <c r="P36" s="68">
        <f t="shared" si="10"/>
        <v>212000</v>
      </c>
      <c r="Q36" s="91" t="s">
        <v>2</v>
      </c>
      <c r="R36" s="92" t="s">
        <v>58</v>
      </c>
      <c r="S36" s="64"/>
      <c r="T36" s="64">
        <v>785782</v>
      </c>
      <c r="U36" s="53"/>
      <c r="V36" s="53"/>
      <c r="W36" s="53"/>
      <c r="X36" s="65">
        <f t="shared" si="11"/>
        <v>785782</v>
      </c>
      <c r="Y36" s="94" t="s">
        <v>2</v>
      </c>
      <c r="Z36" s="95" t="s">
        <v>58</v>
      </c>
      <c r="AA36" s="67"/>
      <c r="AB36" s="67">
        <v>818429</v>
      </c>
      <c r="AC36" s="56"/>
      <c r="AD36" s="68">
        <f t="shared" si="13"/>
        <v>0</v>
      </c>
      <c r="AE36" s="56"/>
      <c r="AF36" s="68">
        <f t="shared" si="14"/>
        <v>818429</v>
      </c>
    </row>
    <row r="37" spans="1:32">
      <c r="A37" s="85" t="s">
        <v>59</v>
      </c>
      <c r="B37" s="86">
        <v>758</v>
      </c>
      <c r="C37" s="58"/>
      <c r="D37" s="58"/>
      <c r="E37" s="47"/>
      <c r="F37" s="47"/>
      <c r="G37" s="47"/>
      <c r="H37" s="59">
        <f t="shared" si="9"/>
        <v>0</v>
      </c>
      <c r="I37" s="94" t="s">
        <v>59</v>
      </c>
      <c r="J37" s="95">
        <v>758</v>
      </c>
      <c r="K37" s="67"/>
      <c r="L37" s="67"/>
      <c r="M37" s="56"/>
      <c r="N37" s="56"/>
      <c r="O37" s="56"/>
      <c r="P37" s="68">
        <f t="shared" si="10"/>
        <v>0</v>
      </c>
      <c r="Q37" s="91" t="s">
        <v>59</v>
      </c>
      <c r="R37" s="92">
        <v>758</v>
      </c>
      <c r="S37" s="64"/>
      <c r="T37" s="64"/>
      <c r="U37" s="53"/>
      <c r="V37" s="53"/>
      <c r="W37" s="53"/>
      <c r="X37" s="65">
        <f t="shared" si="11"/>
        <v>0</v>
      </c>
      <c r="Y37" s="94" t="s">
        <v>59</v>
      </c>
      <c r="Z37" s="95">
        <v>758</v>
      </c>
      <c r="AA37" s="67">
        <v>4164832.6</v>
      </c>
      <c r="AB37" s="67">
        <f t="shared" si="12"/>
        <v>0</v>
      </c>
      <c r="AC37" s="56"/>
      <c r="AD37" s="68">
        <f t="shared" si="13"/>
        <v>0</v>
      </c>
      <c r="AE37" s="56"/>
      <c r="AF37" s="68">
        <f t="shared" si="14"/>
        <v>4164832.6</v>
      </c>
    </row>
    <row r="38" spans="1:32" hidden="1">
      <c r="A38" s="85" t="s">
        <v>60</v>
      </c>
      <c r="B38" s="86" t="s">
        <v>61</v>
      </c>
      <c r="C38" s="58"/>
      <c r="D38" s="58">
        <v>128250</v>
      </c>
      <c r="E38" s="47"/>
      <c r="F38" s="47"/>
      <c r="G38" s="47"/>
      <c r="H38" s="59">
        <f t="shared" si="9"/>
        <v>128250</v>
      </c>
      <c r="I38" s="88" t="s">
        <v>60</v>
      </c>
      <c r="J38" s="89" t="s">
        <v>61</v>
      </c>
      <c r="K38" s="61"/>
      <c r="L38" s="61"/>
      <c r="M38" s="50"/>
      <c r="N38" s="50"/>
      <c r="O38" s="50"/>
      <c r="P38" s="62">
        <f t="shared" si="10"/>
        <v>0</v>
      </c>
      <c r="Q38" s="91" t="s">
        <v>60</v>
      </c>
      <c r="R38" s="92" t="s">
        <v>61</v>
      </c>
      <c r="S38" s="64"/>
      <c r="T38" s="64"/>
      <c r="U38" s="53"/>
      <c r="V38" s="53"/>
      <c r="W38" s="53"/>
      <c r="X38" s="65">
        <f t="shared" si="11"/>
        <v>0</v>
      </c>
      <c r="Y38" s="94" t="s">
        <v>60</v>
      </c>
      <c r="Z38" s="95" t="s">
        <v>61</v>
      </c>
      <c r="AA38" s="67"/>
      <c r="AB38" s="67"/>
      <c r="AC38" s="56"/>
      <c r="AD38" s="68">
        <f t="shared" si="13"/>
        <v>0</v>
      </c>
      <c r="AE38" s="56"/>
      <c r="AF38" s="68">
        <f t="shared" si="14"/>
        <v>0</v>
      </c>
    </row>
    <row r="39" spans="1:32" hidden="1">
      <c r="A39" s="85" t="s">
        <v>62</v>
      </c>
      <c r="B39" s="86">
        <v>759</v>
      </c>
      <c r="C39" s="58"/>
      <c r="D39" s="58"/>
      <c r="E39" s="47"/>
      <c r="F39" s="47"/>
      <c r="G39" s="47"/>
      <c r="H39" s="59">
        <f t="shared" si="9"/>
        <v>0</v>
      </c>
      <c r="I39" s="88" t="s">
        <v>62</v>
      </c>
      <c r="J39" s="89">
        <v>759</v>
      </c>
      <c r="K39" s="61"/>
      <c r="L39" s="61"/>
      <c r="M39" s="50"/>
      <c r="N39" s="50"/>
      <c r="O39" s="50"/>
      <c r="P39" s="62">
        <f t="shared" si="10"/>
        <v>0</v>
      </c>
      <c r="Q39" s="91" t="s">
        <v>62</v>
      </c>
      <c r="R39" s="92">
        <v>759</v>
      </c>
      <c r="S39" s="64"/>
      <c r="T39" s="64"/>
      <c r="U39" s="53"/>
      <c r="V39" s="53"/>
      <c r="W39" s="53"/>
      <c r="X39" s="65">
        <f t="shared" si="11"/>
        <v>0</v>
      </c>
      <c r="Y39" s="94" t="s">
        <v>62</v>
      </c>
      <c r="Z39" s="95">
        <v>759</v>
      </c>
      <c r="AA39" s="67"/>
      <c r="AB39" s="67">
        <f t="shared" si="12"/>
        <v>0</v>
      </c>
      <c r="AC39" s="56"/>
      <c r="AD39" s="68">
        <f t="shared" si="13"/>
        <v>0</v>
      </c>
      <c r="AE39" s="56"/>
      <c r="AF39" s="68">
        <f t="shared" si="14"/>
        <v>0</v>
      </c>
    </row>
    <row r="40" spans="1:32" hidden="1">
      <c r="A40" s="85" t="s">
        <v>63</v>
      </c>
      <c r="B40" s="86">
        <v>760</v>
      </c>
      <c r="C40" s="58"/>
      <c r="D40" s="58"/>
      <c r="E40" s="47"/>
      <c r="F40" s="59"/>
      <c r="G40" s="47"/>
      <c r="H40" s="59">
        <f t="shared" si="9"/>
        <v>0</v>
      </c>
      <c r="I40" s="94" t="s">
        <v>63</v>
      </c>
      <c r="J40" s="95">
        <v>760</v>
      </c>
      <c r="K40" s="67"/>
      <c r="L40" s="67"/>
      <c r="M40" s="56"/>
      <c r="N40" s="68"/>
      <c r="O40" s="56"/>
      <c r="P40" s="68">
        <f t="shared" si="10"/>
        <v>0</v>
      </c>
      <c r="Q40" s="91" t="s">
        <v>63</v>
      </c>
      <c r="R40" s="92">
        <v>760</v>
      </c>
      <c r="S40" s="64"/>
      <c r="T40" s="64"/>
      <c r="U40" s="53"/>
      <c r="V40" s="65"/>
      <c r="W40" s="53"/>
      <c r="X40" s="65">
        <f t="shared" si="11"/>
        <v>0</v>
      </c>
      <c r="Y40" s="94" t="s">
        <v>63</v>
      </c>
      <c r="Z40" s="95">
        <v>760</v>
      </c>
      <c r="AA40" s="67"/>
      <c r="AB40" s="67">
        <f t="shared" si="12"/>
        <v>0</v>
      </c>
      <c r="AC40" s="56"/>
      <c r="AD40" s="68">
        <f t="shared" si="13"/>
        <v>0</v>
      </c>
      <c r="AE40" s="56"/>
      <c r="AF40" s="68">
        <f t="shared" si="14"/>
        <v>0</v>
      </c>
    </row>
    <row r="41" spans="1:32">
      <c r="A41" s="85" t="s">
        <v>3</v>
      </c>
      <c r="B41" s="86" t="s">
        <v>64</v>
      </c>
      <c r="C41" s="58"/>
      <c r="D41" s="58">
        <v>361861.7</v>
      </c>
      <c r="E41" s="47"/>
      <c r="F41" s="47"/>
      <c r="G41" s="47"/>
      <c r="H41" s="59">
        <f t="shared" si="9"/>
        <v>361861.7</v>
      </c>
      <c r="I41" s="88" t="s">
        <v>3</v>
      </c>
      <c r="J41" s="89" t="s">
        <v>64</v>
      </c>
      <c r="K41" s="61"/>
      <c r="L41" s="61">
        <v>97786.57</v>
      </c>
      <c r="M41" s="50"/>
      <c r="N41" s="50"/>
      <c r="O41" s="50"/>
      <c r="P41" s="62">
        <f t="shared" si="10"/>
        <v>97786.57</v>
      </c>
      <c r="Q41" s="91" t="s">
        <v>3</v>
      </c>
      <c r="R41" s="92" t="s">
        <v>64</v>
      </c>
      <c r="S41" s="64"/>
      <c r="T41" s="64">
        <v>83653.05</v>
      </c>
      <c r="U41" s="53"/>
      <c r="V41" s="53"/>
      <c r="W41" s="53"/>
      <c r="X41" s="65">
        <f t="shared" si="11"/>
        <v>83653.05</v>
      </c>
      <c r="Y41" s="94" t="s">
        <v>3</v>
      </c>
      <c r="Z41" s="95" t="s">
        <v>64</v>
      </c>
      <c r="AA41" s="67"/>
      <c r="AB41" s="67">
        <v>156728.25</v>
      </c>
      <c r="AC41" s="56"/>
      <c r="AD41" s="68">
        <f t="shared" si="13"/>
        <v>0</v>
      </c>
      <c r="AE41" s="56"/>
      <c r="AF41" s="68">
        <f t="shared" si="14"/>
        <v>156728.25</v>
      </c>
    </row>
    <row r="42" spans="1:32">
      <c r="A42" s="85" t="s">
        <v>4</v>
      </c>
      <c r="B42" s="86" t="s">
        <v>65</v>
      </c>
      <c r="C42" s="58"/>
      <c r="D42" s="58">
        <v>1200</v>
      </c>
      <c r="E42" s="47"/>
      <c r="F42" s="47"/>
      <c r="G42" s="47"/>
      <c r="H42" s="59">
        <f t="shared" si="9"/>
        <v>1200</v>
      </c>
      <c r="I42" s="88" t="s">
        <v>4</v>
      </c>
      <c r="J42" s="89" t="s">
        <v>65</v>
      </c>
      <c r="K42" s="61"/>
      <c r="L42" s="61"/>
      <c r="M42" s="50"/>
      <c r="N42" s="50"/>
      <c r="O42" s="50"/>
      <c r="P42" s="62">
        <f t="shared" si="10"/>
        <v>0</v>
      </c>
      <c r="Q42" s="91" t="s">
        <v>4</v>
      </c>
      <c r="R42" s="92" t="s">
        <v>65</v>
      </c>
      <c r="S42" s="64"/>
      <c r="T42" s="64">
        <v>41605</v>
      </c>
      <c r="U42" s="53"/>
      <c r="V42" s="53"/>
      <c r="W42" s="53"/>
      <c r="X42" s="65">
        <f t="shared" si="11"/>
        <v>41605</v>
      </c>
      <c r="Y42" s="94" t="s">
        <v>4</v>
      </c>
      <c r="Z42" s="95" t="s">
        <v>65</v>
      </c>
      <c r="AA42" s="67">
        <v>12264850</v>
      </c>
      <c r="AB42" s="67"/>
      <c r="AC42" s="56"/>
      <c r="AD42" s="68">
        <f t="shared" si="13"/>
        <v>0</v>
      </c>
      <c r="AE42" s="56"/>
      <c r="AF42" s="68">
        <f t="shared" si="14"/>
        <v>12264850</v>
      </c>
    </row>
    <row r="43" spans="1:32" hidden="1">
      <c r="A43" s="85" t="s">
        <v>66</v>
      </c>
      <c r="B43" s="86">
        <v>768</v>
      </c>
      <c r="C43" s="58"/>
      <c r="D43" s="58"/>
      <c r="E43" s="47"/>
      <c r="F43" s="47"/>
      <c r="G43" s="47"/>
      <c r="H43" s="59">
        <f t="shared" si="9"/>
        <v>0</v>
      </c>
      <c r="I43" s="88" t="s">
        <v>66</v>
      </c>
      <c r="J43" s="89">
        <v>768</v>
      </c>
      <c r="K43" s="61"/>
      <c r="L43" s="61"/>
      <c r="M43" s="50"/>
      <c r="N43" s="50"/>
      <c r="O43" s="50"/>
      <c r="P43" s="62">
        <f t="shared" si="10"/>
        <v>0</v>
      </c>
      <c r="Q43" s="91" t="s">
        <v>66</v>
      </c>
      <c r="R43" s="92">
        <v>768</v>
      </c>
      <c r="S43" s="64"/>
      <c r="T43" s="64"/>
      <c r="U43" s="53"/>
      <c r="V43" s="53"/>
      <c r="W43" s="53"/>
      <c r="X43" s="65">
        <f t="shared" si="11"/>
        <v>0</v>
      </c>
      <c r="Y43" s="94" t="s">
        <v>66</v>
      </c>
      <c r="Z43" s="95">
        <v>768</v>
      </c>
      <c r="AA43" s="67"/>
      <c r="AB43" s="67">
        <f t="shared" si="12"/>
        <v>0</v>
      </c>
      <c r="AC43" s="56"/>
      <c r="AD43" s="68">
        <f t="shared" si="13"/>
        <v>0</v>
      </c>
      <c r="AE43" s="56"/>
      <c r="AF43" s="68">
        <f t="shared" si="14"/>
        <v>0</v>
      </c>
    </row>
    <row r="44" spans="1:32" hidden="1">
      <c r="A44" s="85" t="s">
        <v>67</v>
      </c>
      <c r="B44" s="86">
        <v>772</v>
      </c>
      <c r="C44" s="58"/>
      <c r="D44" s="58"/>
      <c r="E44" s="47"/>
      <c r="F44" s="47"/>
      <c r="G44" s="47"/>
      <c r="H44" s="59">
        <f t="shared" si="9"/>
        <v>0</v>
      </c>
      <c r="I44" s="94" t="s">
        <v>67</v>
      </c>
      <c r="J44" s="95">
        <v>772</v>
      </c>
      <c r="K44" s="67"/>
      <c r="L44" s="67"/>
      <c r="M44" s="56"/>
      <c r="N44" s="56"/>
      <c r="O44" s="56"/>
      <c r="P44" s="68">
        <f t="shared" si="10"/>
        <v>0</v>
      </c>
      <c r="Q44" s="91" t="s">
        <v>67</v>
      </c>
      <c r="R44" s="92">
        <v>772</v>
      </c>
      <c r="S44" s="64"/>
      <c r="T44" s="64"/>
      <c r="U44" s="53"/>
      <c r="V44" s="53"/>
      <c r="W44" s="53"/>
      <c r="X44" s="65">
        <f t="shared" si="11"/>
        <v>0</v>
      </c>
      <c r="Y44" s="94" t="s">
        <v>67</v>
      </c>
      <c r="Z44" s="95">
        <v>772</v>
      </c>
      <c r="AA44" s="67"/>
      <c r="AB44" s="67">
        <f t="shared" si="12"/>
        <v>0</v>
      </c>
      <c r="AC44" s="56"/>
      <c r="AD44" s="68">
        <f t="shared" si="13"/>
        <v>0</v>
      </c>
      <c r="AE44" s="56"/>
      <c r="AF44" s="68">
        <f t="shared" si="14"/>
        <v>0</v>
      </c>
    </row>
    <row r="45" spans="1:32" hidden="1">
      <c r="A45" s="85" t="s">
        <v>68</v>
      </c>
      <c r="B45" s="86">
        <v>774</v>
      </c>
      <c r="C45" s="58"/>
      <c r="D45" s="58"/>
      <c r="E45" s="47"/>
      <c r="F45" s="47"/>
      <c r="G45" s="47"/>
      <c r="H45" s="59">
        <f t="shared" si="9"/>
        <v>0</v>
      </c>
      <c r="I45" s="94" t="s">
        <v>68</v>
      </c>
      <c r="J45" s="95">
        <v>774</v>
      </c>
      <c r="K45" s="67"/>
      <c r="L45" s="67"/>
      <c r="M45" s="56"/>
      <c r="N45" s="56"/>
      <c r="O45" s="56"/>
      <c r="P45" s="68">
        <f t="shared" si="10"/>
        <v>0</v>
      </c>
      <c r="Q45" s="91" t="s">
        <v>68</v>
      </c>
      <c r="R45" s="92">
        <v>774</v>
      </c>
      <c r="S45" s="64"/>
      <c r="T45" s="64"/>
      <c r="U45" s="53"/>
      <c r="V45" s="53"/>
      <c r="W45" s="53"/>
      <c r="X45" s="65">
        <f t="shared" si="11"/>
        <v>0</v>
      </c>
      <c r="Y45" s="94" t="s">
        <v>68</v>
      </c>
      <c r="Z45" s="95">
        <v>774</v>
      </c>
      <c r="AA45" s="67"/>
      <c r="AB45" s="67">
        <f t="shared" si="12"/>
        <v>0</v>
      </c>
      <c r="AC45" s="56"/>
      <c r="AD45" s="68">
        <f t="shared" si="13"/>
        <v>0</v>
      </c>
      <c r="AE45" s="56"/>
      <c r="AF45" s="68">
        <f t="shared" si="14"/>
        <v>0</v>
      </c>
    </row>
    <row r="46" spans="1:32" hidden="1">
      <c r="A46" s="85" t="s">
        <v>7</v>
      </c>
      <c r="B46" s="86">
        <v>782</v>
      </c>
      <c r="C46" s="97"/>
      <c r="D46" s="58"/>
      <c r="E46" s="98"/>
      <c r="F46" s="98"/>
      <c r="G46" s="98"/>
      <c r="H46" s="59">
        <f t="shared" si="9"/>
        <v>0</v>
      </c>
      <c r="I46" s="94" t="s">
        <v>7</v>
      </c>
      <c r="J46" s="95">
        <v>782</v>
      </c>
      <c r="K46" s="99"/>
      <c r="L46" s="67"/>
      <c r="M46" s="100"/>
      <c r="N46" s="100"/>
      <c r="O46" s="100"/>
      <c r="P46" s="68">
        <f t="shared" si="10"/>
        <v>0</v>
      </c>
      <c r="Q46" s="91" t="s">
        <v>7</v>
      </c>
      <c r="R46" s="92">
        <v>782</v>
      </c>
      <c r="S46" s="101"/>
      <c r="T46" s="64"/>
      <c r="U46" s="102"/>
      <c r="V46" s="102"/>
      <c r="W46" s="102"/>
      <c r="X46" s="65">
        <f t="shared" si="11"/>
        <v>0</v>
      </c>
      <c r="Y46" s="94" t="s">
        <v>7</v>
      </c>
      <c r="Z46" s="95">
        <v>782</v>
      </c>
      <c r="AA46" s="99"/>
      <c r="AB46" s="67">
        <f t="shared" si="12"/>
        <v>0</v>
      </c>
      <c r="AC46" s="100"/>
      <c r="AD46" s="68">
        <f t="shared" si="13"/>
        <v>0</v>
      </c>
      <c r="AE46" s="100"/>
      <c r="AF46" s="68">
        <f t="shared" si="14"/>
        <v>0</v>
      </c>
    </row>
    <row r="47" spans="1:32" hidden="1">
      <c r="A47" s="85" t="s">
        <v>5</v>
      </c>
      <c r="B47" s="86" t="s">
        <v>69</v>
      </c>
      <c r="C47" s="97"/>
      <c r="D47" s="58"/>
      <c r="E47" s="98"/>
      <c r="F47" s="98"/>
      <c r="G47" s="98"/>
      <c r="H47" s="59">
        <f t="shared" si="9"/>
        <v>0</v>
      </c>
      <c r="I47" s="94" t="s">
        <v>5</v>
      </c>
      <c r="J47" s="95" t="s">
        <v>69</v>
      </c>
      <c r="K47" s="99"/>
      <c r="L47" s="67"/>
      <c r="M47" s="100"/>
      <c r="N47" s="100"/>
      <c r="O47" s="100"/>
      <c r="P47" s="68">
        <f t="shared" si="10"/>
        <v>0</v>
      </c>
      <c r="Q47" s="91" t="s">
        <v>5</v>
      </c>
      <c r="R47" s="92" t="s">
        <v>69</v>
      </c>
      <c r="S47" s="101"/>
      <c r="T47" s="64"/>
      <c r="U47" s="102"/>
      <c r="V47" s="102"/>
      <c r="W47" s="102"/>
      <c r="X47" s="65">
        <f t="shared" si="11"/>
        <v>0</v>
      </c>
      <c r="Y47" s="94" t="s">
        <v>5</v>
      </c>
      <c r="Z47" s="95" t="s">
        <v>69</v>
      </c>
      <c r="AA47" s="99"/>
      <c r="AB47" s="67">
        <f t="shared" si="12"/>
        <v>0</v>
      </c>
      <c r="AC47" s="100"/>
      <c r="AD47" s="68">
        <f t="shared" si="13"/>
        <v>0</v>
      </c>
      <c r="AE47" s="100"/>
      <c r="AF47" s="68">
        <f t="shared" si="14"/>
        <v>0</v>
      </c>
    </row>
    <row r="48" spans="1:32">
      <c r="A48" s="85" t="s">
        <v>6</v>
      </c>
      <c r="B48" s="86" t="s">
        <v>70</v>
      </c>
      <c r="C48" s="97"/>
      <c r="D48" s="58">
        <v>29739.5</v>
      </c>
      <c r="E48" s="98"/>
      <c r="F48" s="98"/>
      <c r="G48" s="98"/>
      <c r="H48" s="59">
        <f t="shared" si="9"/>
        <v>29739.5</v>
      </c>
      <c r="I48" s="88" t="s">
        <v>6</v>
      </c>
      <c r="J48" s="89" t="s">
        <v>70</v>
      </c>
      <c r="K48" s="103"/>
      <c r="L48" s="61"/>
      <c r="M48" s="104"/>
      <c r="N48" s="104"/>
      <c r="O48" s="104"/>
      <c r="P48" s="62">
        <f t="shared" si="10"/>
        <v>0</v>
      </c>
      <c r="Q48" s="91" t="s">
        <v>6</v>
      </c>
      <c r="R48" s="92" t="s">
        <v>70</v>
      </c>
      <c r="S48" s="101"/>
      <c r="T48" s="64">
        <v>29264</v>
      </c>
      <c r="U48" s="102"/>
      <c r="V48" s="102"/>
      <c r="W48" s="102"/>
      <c r="X48" s="65">
        <f t="shared" si="11"/>
        <v>29264</v>
      </c>
      <c r="Y48" s="94" t="s">
        <v>6</v>
      </c>
      <c r="Z48" s="95" t="s">
        <v>70</v>
      </c>
      <c r="AA48" s="99"/>
      <c r="AB48" s="67">
        <v>35000</v>
      </c>
      <c r="AC48" s="100"/>
      <c r="AD48" s="68">
        <f t="shared" si="13"/>
        <v>0</v>
      </c>
      <c r="AE48" s="100"/>
      <c r="AF48" s="68">
        <f t="shared" si="14"/>
        <v>35000</v>
      </c>
    </row>
    <row r="49" spans="1:32" hidden="1">
      <c r="A49" s="85" t="s">
        <v>71</v>
      </c>
      <c r="B49" s="86">
        <v>815</v>
      </c>
      <c r="C49" s="97"/>
      <c r="D49" s="58"/>
      <c r="E49" s="98"/>
      <c r="F49" s="98"/>
      <c r="G49" s="98"/>
      <c r="H49" s="59">
        <f t="shared" si="9"/>
        <v>0</v>
      </c>
      <c r="I49" s="94" t="s">
        <v>71</v>
      </c>
      <c r="J49" s="95">
        <v>815</v>
      </c>
      <c r="K49" s="99"/>
      <c r="L49" s="67"/>
      <c r="M49" s="100"/>
      <c r="N49" s="100"/>
      <c r="O49" s="100"/>
      <c r="P49" s="68">
        <f t="shared" si="10"/>
        <v>0</v>
      </c>
      <c r="Q49" s="91" t="s">
        <v>71</v>
      </c>
      <c r="R49" s="92">
        <v>815</v>
      </c>
      <c r="S49" s="101"/>
      <c r="T49" s="64"/>
      <c r="U49" s="102"/>
      <c r="V49" s="102"/>
      <c r="W49" s="102"/>
      <c r="X49" s="65">
        <f t="shared" si="11"/>
        <v>0</v>
      </c>
      <c r="Y49" s="94" t="s">
        <v>71</v>
      </c>
      <c r="Z49" s="95">
        <v>815</v>
      </c>
      <c r="AA49" s="99"/>
      <c r="AB49" s="67">
        <f t="shared" si="12"/>
        <v>0</v>
      </c>
      <c r="AC49" s="100"/>
      <c r="AD49" s="68">
        <f t="shared" si="13"/>
        <v>0</v>
      </c>
      <c r="AE49" s="100"/>
      <c r="AF49" s="68">
        <f t="shared" si="14"/>
        <v>0</v>
      </c>
    </row>
    <row r="50" spans="1:32" hidden="1">
      <c r="A50" s="85" t="s">
        <v>72</v>
      </c>
      <c r="B50" s="86">
        <v>829</v>
      </c>
      <c r="C50" s="97"/>
      <c r="D50" s="58"/>
      <c r="E50" s="98"/>
      <c r="F50" s="98"/>
      <c r="G50" s="98"/>
      <c r="H50" s="59">
        <f t="shared" si="9"/>
        <v>0</v>
      </c>
      <c r="I50" s="94" t="s">
        <v>72</v>
      </c>
      <c r="J50" s="95">
        <v>829</v>
      </c>
      <c r="K50" s="99"/>
      <c r="L50" s="67"/>
      <c r="M50" s="100"/>
      <c r="N50" s="100"/>
      <c r="O50" s="100"/>
      <c r="P50" s="68">
        <f t="shared" si="10"/>
        <v>0</v>
      </c>
      <c r="Q50" s="91" t="s">
        <v>72</v>
      </c>
      <c r="R50" s="92">
        <v>829</v>
      </c>
      <c r="S50" s="101"/>
      <c r="T50" s="64"/>
      <c r="U50" s="102"/>
      <c r="V50" s="102"/>
      <c r="W50" s="102"/>
      <c r="X50" s="65">
        <f t="shared" si="11"/>
        <v>0</v>
      </c>
      <c r="Y50" s="94" t="s">
        <v>72</v>
      </c>
      <c r="Z50" s="95">
        <v>829</v>
      </c>
      <c r="AA50" s="99"/>
      <c r="AB50" s="67">
        <f t="shared" si="12"/>
        <v>0</v>
      </c>
      <c r="AC50" s="100"/>
      <c r="AD50" s="68">
        <f t="shared" si="13"/>
        <v>0</v>
      </c>
      <c r="AE50" s="100"/>
      <c r="AF50" s="68">
        <f t="shared" si="14"/>
        <v>0</v>
      </c>
    </row>
    <row r="51" spans="1:32" hidden="1">
      <c r="A51" s="85" t="s">
        <v>73</v>
      </c>
      <c r="B51" s="86">
        <v>831</v>
      </c>
      <c r="C51" s="97"/>
      <c r="D51" s="58"/>
      <c r="E51" s="98"/>
      <c r="F51" s="98"/>
      <c r="G51" s="98"/>
      <c r="H51" s="59">
        <f t="shared" si="9"/>
        <v>0</v>
      </c>
      <c r="I51" s="94" t="s">
        <v>73</v>
      </c>
      <c r="J51" s="95">
        <v>831</v>
      </c>
      <c r="K51" s="99"/>
      <c r="L51" s="105"/>
      <c r="M51" s="100"/>
      <c r="N51" s="100"/>
      <c r="O51" s="100"/>
      <c r="P51" s="68">
        <f t="shared" si="10"/>
        <v>0</v>
      </c>
      <c r="Q51" s="91" t="s">
        <v>73</v>
      </c>
      <c r="R51" s="92">
        <v>831</v>
      </c>
      <c r="S51" s="101"/>
      <c r="T51" s="64"/>
      <c r="U51" s="102"/>
      <c r="V51" s="102"/>
      <c r="W51" s="102"/>
      <c r="X51" s="65">
        <f t="shared" si="11"/>
        <v>0</v>
      </c>
      <c r="Y51" s="94" t="s">
        <v>73</v>
      </c>
      <c r="Z51" s="95">
        <v>831</v>
      </c>
      <c r="AA51" s="99"/>
      <c r="AB51" s="67">
        <f t="shared" si="12"/>
        <v>0</v>
      </c>
      <c r="AC51" s="100"/>
      <c r="AD51" s="68">
        <f t="shared" si="13"/>
        <v>0</v>
      </c>
      <c r="AE51" s="100"/>
      <c r="AF51" s="68">
        <f t="shared" si="14"/>
        <v>0</v>
      </c>
    </row>
    <row r="52" spans="1:32" hidden="1">
      <c r="A52" s="85" t="s">
        <v>74</v>
      </c>
      <c r="B52" s="86">
        <v>841</v>
      </c>
      <c r="C52" s="97"/>
      <c r="D52" s="106"/>
      <c r="E52" s="98"/>
      <c r="F52" s="98"/>
      <c r="G52" s="98"/>
      <c r="H52" s="59">
        <f t="shared" si="9"/>
        <v>0</v>
      </c>
      <c r="I52" s="88" t="s">
        <v>74</v>
      </c>
      <c r="J52" s="89">
        <v>841</v>
      </c>
      <c r="K52" s="103"/>
      <c r="L52" s="61"/>
      <c r="M52" s="104"/>
      <c r="N52" s="104"/>
      <c r="O52" s="104"/>
      <c r="P52" s="62">
        <f t="shared" si="10"/>
        <v>0</v>
      </c>
      <c r="Q52" s="91" t="s">
        <v>74</v>
      </c>
      <c r="R52" s="92" t="s">
        <v>75</v>
      </c>
      <c r="S52" s="101"/>
      <c r="T52" s="64">
        <v>127100</v>
      </c>
      <c r="U52" s="102"/>
      <c r="V52" s="102"/>
      <c r="W52" s="102"/>
      <c r="X52" s="65">
        <f t="shared" si="11"/>
        <v>127100</v>
      </c>
      <c r="Y52" s="94" t="s">
        <v>74</v>
      </c>
      <c r="Z52" s="95">
        <v>841</v>
      </c>
      <c r="AA52" s="99"/>
      <c r="AB52" s="67"/>
      <c r="AC52" s="100"/>
      <c r="AD52" s="68">
        <f t="shared" si="13"/>
        <v>0</v>
      </c>
      <c r="AE52" s="100"/>
      <c r="AF52" s="68">
        <f t="shared" si="14"/>
        <v>0</v>
      </c>
    </row>
    <row r="53" spans="1:32" hidden="1">
      <c r="A53" s="85" t="s">
        <v>76</v>
      </c>
      <c r="B53" s="86" t="s">
        <v>77</v>
      </c>
      <c r="C53" s="97"/>
      <c r="D53" s="106"/>
      <c r="E53" s="98"/>
      <c r="F53" s="98"/>
      <c r="G53" s="98"/>
      <c r="H53" s="59">
        <f t="shared" si="9"/>
        <v>0</v>
      </c>
      <c r="I53" s="88" t="s">
        <v>76</v>
      </c>
      <c r="J53" s="89" t="s">
        <v>77</v>
      </c>
      <c r="K53" s="103"/>
      <c r="L53" s="61">
        <v>14745</v>
      </c>
      <c r="M53" s="104"/>
      <c r="N53" s="104"/>
      <c r="O53" s="104"/>
      <c r="P53" s="62">
        <f t="shared" si="10"/>
        <v>14745</v>
      </c>
      <c r="Q53" s="91" t="s">
        <v>76</v>
      </c>
      <c r="R53" s="92" t="s">
        <v>77</v>
      </c>
      <c r="S53" s="101"/>
      <c r="T53" s="64">
        <v>150000</v>
      </c>
      <c r="U53" s="102"/>
      <c r="V53" s="102"/>
      <c r="W53" s="102"/>
      <c r="X53" s="65">
        <f t="shared" si="11"/>
        <v>150000</v>
      </c>
      <c r="Y53" s="94" t="s">
        <v>76</v>
      </c>
      <c r="Z53" s="95" t="s">
        <v>77</v>
      </c>
      <c r="AA53" s="99"/>
      <c r="AB53" s="67"/>
      <c r="AC53" s="100"/>
      <c r="AD53" s="68">
        <f t="shared" si="13"/>
        <v>0</v>
      </c>
      <c r="AE53" s="100"/>
      <c r="AF53" s="68">
        <f t="shared" si="14"/>
        <v>0</v>
      </c>
    </row>
    <row r="54" spans="1:32" ht="31.5" hidden="1">
      <c r="A54" s="85" t="s">
        <v>78</v>
      </c>
      <c r="B54" s="86">
        <v>856</v>
      </c>
      <c r="C54" s="97"/>
      <c r="D54" s="58"/>
      <c r="E54" s="98"/>
      <c r="F54" s="98"/>
      <c r="G54" s="98"/>
      <c r="H54" s="59">
        <f t="shared" si="9"/>
        <v>0</v>
      </c>
      <c r="I54" s="88" t="s">
        <v>78</v>
      </c>
      <c r="J54" s="89">
        <v>856</v>
      </c>
      <c r="K54" s="103"/>
      <c r="L54" s="61"/>
      <c r="M54" s="104"/>
      <c r="N54" s="104"/>
      <c r="O54" s="104"/>
      <c r="P54" s="62">
        <f t="shared" si="10"/>
        <v>0</v>
      </c>
      <c r="Q54" s="91" t="s">
        <v>78</v>
      </c>
      <c r="R54" s="92">
        <v>856</v>
      </c>
      <c r="S54" s="101"/>
      <c r="T54" s="64"/>
      <c r="U54" s="102"/>
      <c r="V54" s="102"/>
      <c r="W54" s="102"/>
      <c r="X54" s="65">
        <f t="shared" si="11"/>
        <v>0</v>
      </c>
      <c r="Y54" s="94" t="s">
        <v>78</v>
      </c>
      <c r="Z54" s="95">
        <v>856</v>
      </c>
      <c r="AA54" s="99"/>
      <c r="AB54" s="67">
        <f t="shared" si="12"/>
        <v>0</v>
      </c>
      <c r="AC54" s="100"/>
      <c r="AD54" s="68">
        <f t="shared" si="13"/>
        <v>0</v>
      </c>
      <c r="AE54" s="100"/>
      <c r="AF54" s="68">
        <f t="shared" si="14"/>
        <v>0</v>
      </c>
    </row>
    <row r="55" spans="1:32" hidden="1">
      <c r="A55" s="85" t="s">
        <v>79</v>
      </c>
      <c r="B55" s="86">
        <v>969</v>
      </c>
      <c r="C55" s="97"/>
      <c r="D55" s="58"/>
      <c r="E55" s="98"/>
      <c r="F55" s="98"/>
      <c r="G55" s="98"/>
      <c r="H55" s="59">
        <f t="shared" si="9"/>
        <v>0</v>
      </c>
      <c r="I55" s="94" t="s">
        <v>79</v>
      </c>
      <c r="J55" s="95">
        <v>969</v>
      </c>
      <c r="K55" s="99"/>
      <c r="L55" s="67"/>
      <c r="M55" s="100"/>
      <c r="N55" s="100"/>
      <c r="O55" s="100"/>
      <c r="P55" s="68">
        <f t="shared" si="10"/>
        <v>0</v>
      </c>
      <c r="Q55" s="91" t="s">
        <v>79</v>
      </c>
      <c r="R55" s="92">
        <v>969</v>
      </c>
      <c r="S55" s="101"/>
      <c r="T55" s="64"/>
      <c r="U55" s="102"/>
      <c r="V55" s="102"/>
      <c r="W55" s="102"/>
      <c r="X55" s="65">
        <f t="shared" si="11"/>
        <v>0</v>
      </c>
      <c r="Y55" s="94" t="s">
        <v>79</v>
      </c>
      <c r="Z55" s="95">
        <v>969</v>
      </c>
      <c r="AA55" s="99"/>
      <c r="AB55" s="67">
        <f t="shared" si="12"/>
        <v>0</v>
      </c>
      <c r="AC55" s="100"/>
      <c r="AD55" s="68">
        <f t="shared" si="13"/>
        <v>0</v>
      </c>
      <c r="AE55" s="100"/>
      <c r="AF55" s="68">
        <f t="shared" si="14"/>
        <v>0</v>
      </c>
    </row>
    <row r="56" spans="1:32">
      <c r="A56" s="107" t="s">
        <v>80</v>
      </c>
      <c r="B56" s="108"/>
      <c r="C56" s="109">
        <f t="shared" ref="C56:H56" si="15">SUM(C26:C55)</f>
        <v>0</v>
      </c>
      <c r="D56" s="109">
        <f t="shared" si="15"/>
        <v>1571111.2</v>
      </c>
      <c r="E56" s="109">
        <f t="shared" si="15"/>
        <v>0</v>
      </c>
      <c r="F56" s="109">
        <f t="shared" si="15"/>
        <v>0</v>
      </c>
      <c r="G56" s="109">
        <f t="shared" si="15"/>
        <v>0</v>
      </c>
      <c r="H56" s="109">
        <f t="shared" si="15"/>
        <v>1571111.2</v>
      </c>
      <c r="I56" s="110" t="s">
        <v>80</v>
      </c>
      <c r="J56" s="111"/>
      <c r="K56" s="112">
        <f t="shared" ref="K56:P56" si="16">SUM(K26:K55)</f>
        <v>0</v>
      </c>
      <c r="L56" s="112">
        <f t="shared" si="16"/>
        <v>1277999.57</v>
      </c>
      <c r="M56" s="112">
        <f t="shared" si="16"/>
        <v>0</v>
      </c>
      <c r="N56" s="112">
        <f t="shared" si="16"/>
        <v>0</v>
      </c>
      <c r="O56" s="112">
        <f t="shared" si="16"/>
        <v>0</v>
      </c>
      <c r="P56" s="112">
        <f t="shared" si="16"/>
        <v>1277999.57</v>
      </c>
      <c r="Q56" s="113" t="s">
        <v>80</v>
      </c>
      <c r="R56" s="114"/>
      <c r="S56" s="115">
        <f t="shared" ref="S56:X56" si="17">SUM(S26:S55)</f>
        <v>0</v>
      </c>
      <c r="T56" s="115">
        <f t="shared" si="17"/>
        <v>2875158.8499999996</v>
      </c>
      <c r="U56" s="115">
        <f t="shared" si="17"/>
        <v>0</v>
      </c>
      <c r="V56" s="115">
        <f t="shared" si="17"/>
        <v>0</v>
      </c>
      <c r="W56" s="115">
        <f t="shared" si="17"/>
        <v>0</v>
      </c>
      <c r="X56" s="115">
        <f t="shared" si="17"/>
        <v>2875158.8499999996</v>
      </c>
      <c r="Y56" s="116" t="s">
        <v>80</v>
      </c>
      <c r="Z56" s="117"/>
      <c r="AA56" s="118">
        <f t="shared" ref="AA56:AF56" si="18">SUM(AA26:AA55)</f>
        <v>16429682.6</v>
      </c>
      <c r="AB56" s="118">
        <f t="shared" si="18"/>
        <v>1012157.25</v>
      </c>
      <c r="AC56" s="118">
        <f t="shared" si="18"/>
        <v>0</v>
      </c>
      <c r="AD56" s="118">
        <f t="shared" si="18"/>
        <v>0</v>
      </c>
      <c r="AE56" s="118">
        <f t="shared" si="18"/>
        <v>0</v>
      </c>
      <c r="AF56" s="118">
        <f t="shared" si="18"/>
        <v>17441839.850000001</v>
      </c>
    </row>
    <row r="57" spans="1:32" s="131" customFormat="1" ht="16.5" thickBot="1">
      <c r="A57" s="119" t="s">
        <v>81</v>
      </c>
      <c r="B57" s="120"/>
      <c r="C57" s="121">
        <f t="shared" ref="C57:H57" si="19">C24-C56</f>
        <v>17693015.620000001</v>
      </c>
      <c r="D57" s="121">
        <f t="shared" si="19"/>
        <v>57105025.459999993</v>
      </c>
      <c r="E57" s="121">
        <f t="shared" si="19"/>
        <v>0</v>
      </c>
      <c r="F57" s="121">
        <f t="shared" si="19"/>
        <v>100000</v>
      </c>
      <c r="G57" s="121">
        <f t="shared" si="19"/>
        <v>0</v>
      </c>
      <c r="H57" s="121">
        <f t="shared" si="19"/>
        <v>74898041.079999998</v>
      </c>
      <c r="I57" s="122" t="s">
        <v>81</v>
      </c>
      <c r="J57" s="123"/>
      <c r="K57" s="124">
        <f t="shared" ref="K57:P57" si="20">K24-K56</f>
        <v>17693015.620000001</v>
      </c>
      <c r="L57" s="124">
        <f t="shared" si="20"/>
        <v>55827025.890000008</v>
      </c>
      <c r="M57" s="124">
        <f t="shared" si="20"/>
        <v>0</v>
      </c>
      <c r="N57" s="124">
        <f t="shared" si="20"/>
        <v>100000</v>
      </c>
      <c r="O57" s="124">
        <f t="shared" si="20"/>
        <v>0</v>
      </c>
      <c r="P57" s="124">
        <f t="shared" si="20"/>
        <v>73620041.510000005</v>
      </c>
      <c r="Q57" s="125" t="s">
        <v>81</v>
      </c>
      <c r="R57" s="126"/>
      <c r="S57" s="127">
        <f t="shared" ref="S57:X57" si="21">S24-S56</f>
        <v>17693015.620000001</v>
      </c>
      <c r="T57" s="127">
        <f t="shared" si="21"/>
        <v>53905335.039999999</v>
      </c>
      <c r="U57" s="127">
        <f t="shared" si="21"/>
        <v>0</v>
      </c>
      <c r="V57" s="127">
        <f t="shared" si="21"/>
        <v>100000</v>
      </c>
      <c r="W57" s="127">
        <f t="shared" si="21"/>
        <v>0</v>
      </c>
      <c r="X57" s="127">
        <f t="shared" si="21"/>
        <v>71698350.660000011</v>
      </c>
      <c r="Y57" s="128" t="s">
        <v>81</v>
      </c>
      <c r="Z57" s="129"/>
      <c r="AA57" s="130">
        <f t="shared" ref="AA57:AF57" si="22">AA24-AA56</f>
        <v>4550781.4000000004</v>
      </c>
      <c r="AB57" s="130">
        <f t="shared" si="22"/>
        <v>113198517.08000001</v>
      </c>
      <c r="AC57" s="130">
        <f t="shared" si="22"/>
        <v>0</v>
      </c>
      <c r="AD57" s="130">
        <f t="shared" si="22"/>
        <v>0</v>
      </c>
      <c r="AE57" s="130">
        <f t="shared" si="22"/>
        <v>0</v>
      </c>
      <c r="AF57" s="130">
        <f t="shared" si="22"/>
        <v>117749298.48000002</v>
      </c>
    </row>
    <row r="58" spans="1:32" ht="16.5" thickTop="1">
      <c r="A58" s="132"/>
      <c r="B58" s="132"/>
      <c r="C58" s="133"/>
      <c r="D58" s="133"/>
      <c r="E58" s="133"/>
      <c r="F58" s="133"/>
      <c r="G58" s="133"/>
      <c r="H58" s="133"/>
      <c r="I58" s="134"/>
      <c r="J58" s="134"/>
      <c r="K58" s="135"/>
      <c r="L58" s="135"/>
      <c r="M58" s="135"/>
      <c r="N58" s="135"/>
      <c r="O58" s="135"/>
      <c r="P58" s="135"/>
      <c r="Q58" s="136"/>
      <c r="R58" s="136"/>
      <c r="S58" s="137"/>
      <c r="T58" s="137"/>
      <c r="U58" s="137"/>
      <c r="V58" s="137"/>
      <c r="W58" s="137"/>
      <c r="X58" s="137"/>
      <c r="Y58" s="138" t="s">
        <v>82</v>
      </c>
      <c r="Z58" s="139"/>
      <c r="AA58" s="140"/>
      <c r="AB58" s="140"/>
      <c r="AC58" s="140"/>
      <c r="AD58" s="140"/>
      <c r="AE58" s="140"/>
      <c r="AF58" s="140"/>
    </row>
    <row r="59" spans="1:32">
      <c r="A59" s="132"/>
      <c r="B59" s="132"/>
      <c r="C59" s="133"/>
      <c r="D59" s="133"/>
      <c r="E59" s="133"/>
      <c r="F59" s="133"/>
      <c r="G59" s="133"/>
      <c r="H59" s="133"/>
      <c r="I59" s="134"/>
      <c r="J59" s="134"/>
      <c r="K59" s="135"/>
      <c r="L59" s="135"/>
      <c r="M59" s="135"/>
      <c r="N59" s="135"/>
      <c r="O59" s="135"/>
      <c r="P59" s="135"/>
      <c r="Q59" s="136"/>
      <c r="R59" s="136"/>
      <c r="S59" s="137"/>
      <c r="T59" s="137"/>
      <c r="U59" s="137"/>
      <c r="V59" s="137"/>
      <c r="W59" s="137"/>
      <c r="X59" s="137"/>
      <c r="Y59" s="138"/>
      <c r="Z59" s="139"/>
      <c r="AA59" s="140"/>
      <c r="AB59" s="140"/>
      <c r="AC59" s="140"/>
      <c r="AD59" s="140"/>
      <c r="AE59" s="140"/>
      <c r="AF59" s="140"/>
    </row>
    <row r="60" spans="1:32">
      <c r="A60" s="141"/>
      <c r="B60" s="141"/>
      <c r="C60" s="142"/>
      <c r="D60" s="143"/>
      <c r="E60" s="143"/>
      <c r="F60" s="143"/>
      <c r="G60" s="143"/>
      <c r="H60" s="143"/>
      <c r="I60" s="144"/>
      <c r="J60" s="144"/>
      <c r="K60" s="145"/>
      <c r="L60" s="146"/>
      <c r="M60" s="146"/>
      <c r="N60" s="146"/>
      <c r="O60" s="146"/>
      <c r="P60" s="146"/>
      <c r="Q60" s="147"/>
      <c r="R60" s="147"/>
      <c r="S60" s="148"/>
      <c r="T60" s="149"/>
      <c r="U60" s="149"/>
      <c r="V60" s="149"/>
      <c r="W60" s="149"/>
      <c r="X60" s="149"/>
      <c r="Y60" s="150"/>
      <c r="Z60" s="150"/>
      <c r="AA60" s="131"/>
      <c r="AB60" s="151"/>
      <c r="AC60" s="151"/>
      <c r="AD60" s="151"/>
      <c r="AE60" s="151"/>
      <c r="AF60" s="152"/>
    </row>
    <row r="61" spans="1:32" hidden="1" outlineLevel="1">
      <c r="A61" s="153" t="s">
        <v>8</v>
      </c>
      <c r="F61" s="9" t="s">
        <v>83</v>
      </c>
      <c r="I61" s="154" t="s">
        <v>8</v>
      </c>
      <c r="N61" s="12" t="s">
        <v>83</v>
      </c>
      <c r="Q61" s="155" t="s">
        <v>8</v>
      </c>
      <c r="V61" s="15" t="s">
        <v>83</v>
      </c>
      <c r="Y61" s="156" t="s">
        <v>8</v>
      </c>
      <c r="AD61" s="1" t="s">
        <v>83</v>
      </c>
    </row>
    <row r="62" spans="1:32" hidden="1" outlineLevel="1">
      <c r="A62" s="153"/>
      <c r="I62" s="154"/>
      <c r="Q62" s="155"/>
      <c r="Y62" s="156"/>
    </row>
    <row r="63" spans="1:32" hidden="1" outlineLevel="1"/>
    <row r="64" spans="1:32" hidden="1" outlineLevel="1"/>
    <row r="65" spans="1:31" ht="16.5" hidden="1" outlineLevel="1">
      <c r="A65" s="2" t="s">
        <v>84</v>
      </c>
      <c r="F65" s="157"/>
      <c r="G65" s="158" t="s">
        <v>0</v>
      </c>
      <c r="I65" s="3" t="s">
        <v>84</v>
      </c>
      <c r="N65" s="159"/>
      <c r="O65" s="160" t="s">
        <v>0</v>
      </c>
      <c r="Q65" s="4" t="s">
        <v>84</v>
      </c>
      <c r="V65" s="161"/>
      <c r="W65" s="162" t="s">
        <v>0</v>
      </c>
      <c r="Y65" s="5" t="s">
        <v>84</v>
      </c>
      <c r="AD65" s="163"/>
      <c r="AE65" s="164" t="s">
        <v>0</v>
      </c>
    </row>
    <row r="66" spans="1:31" ht="16.5" hidden="1" outlineLevel="1">
      <c r="A66" s="165" t="s">
        <v>85</v>
      </c>
      <c r="F66" s="2"/>
      <c r="G66" s="166" t="s">
        <v>1</v>
      </c>
      <c r="I66" s="167" t="s">
        <v>85</v>
      </c>
      <c r="N66" s="3"/>
      <c r="O66" s="168" t="s">
        <v>1</v>
      </c>
      <c r="Q66" s="169" t="s">
        <v>85</v>
      </c>
      <c r="V66" s="4"/>
      <c r="W66" s="170" t="s">
        <v>1</v>
      </c>
      <c r="Y66" s="171" t="s">
        <v>85</v>
      </c>
      <c r="AD66" s="5"/>
      <c r="AE66" s="172" t="s">
        <v>1</v>
      </c>
    </row>
    <row r="67" spans="1:31" hidden="1" outlineLevel="1">
      <c r="A67" s="1"/>
      <c r="B67" s="1"/>
      <c r="C67" s="1"/>
    </row>
    <row r="68" spans="1:31" hidden="1" outlineLevel="1">
      <c r="A68" s="1"/>
      <c r="B68" s="1"/>
      <c r="C68" s="1"/>
    </row>
    <row r="69" spans="1:31" hidden="1" outlineLevel="1">
      <c r="A69" s="1"/>
      <c r="B69" s="1"/>
      <c r="C69" s="1"/>
    </row>
    <row r="70" spans="1:31" ht="65.25" customHeight="1" collapsed="1">
      <c r="A70" s="1"/>
      <c r="B70" s="1"/>
      <c r="C70" s="1"/>
      <c r="D70" s="177" t="s">
        <v>86</v>
      </c>
      <c r="E70" s="177"/>
      <c r="F70" s="177"/>
      <c r="G70" s="177"/>
      <c r="L70" s="178" t="s">
        <v>86</v>
      </c>
      <c r="M70" s="178"/>
      <c r="N70" s="178"/>
      <c r="O70" s="178"/>
      <c r="T70" s="179" t="s">
        <v>86</v>
      </c>
      <c r="U70" s="179"/>
      <c r="V70" s="179"/>
      <c r="W70" s="179"/>
      <c r="AC70" s="180" t="s">
        <v>86</v>
      </c>
      <c r="AD70" s="180"/>
      <c r="AE70" s="180"/>
    </row>
    <row r="71" spans="1:31">
      <c r="A71" s="1"/>
      <c r="B71" s="1"/>
      <c r="C71" s="1"/>
      <c r="D71" s="173"/>
      <c r="L71" s="174"/>
      <c r="T71" s="175"/>
      <c r="AB71" s="176"/>
    </row>
    <row r="72" spans="1:31">
      <c r="A72" s="1"/>
      <c r="B72" s="1"/>
      <c r="C72" s="1"/>
      <c r="D72" s="173"/>
      <c r="L72" s="174"/>
      <c r="T72" s="175"/>
      <c r="AB72" s="176"/>
    </row>
    <row r="73" spans="1:31">
      <c r="A73" s="1"/>
      <c r="B73" s="1"/>
      <c r="C73" s="1"/>
      <c r="D73" s="173"/>
      <c r="L73" s="174"/>
      <c r="T73" s="175"/>
      <c r="AB73" s="176"/>
    </row>
    <row r="74" spans="1:31">
      <c r="A74" s="1"/>
      <c r="B74" s="1"/>
      <c r="C74" s="1"/>
      <c r="D74" s="173"/>
      <c r="F74" s="157" t="s">
        <v>0</v>
      </c>
      <c r="L74" s="174"/>
      <c r="N74" s="159" t="s">
        <v>0</v>
      </c>
      <c r="T74" s="175"/>
      <c r="V74" s="161" t="s">
        <v>0</v>
      </c>
      <c r="AB74" s="176"/>
      <c r="AD74" s="163" t="s">
        <v>0</v>
      </c>
    </row>
    <row r="75" spans="1:31">
      <c r="A75" s="1"/>
      <c r="B75" s="1"/>
      <c r="C75" s="1"/>
      <c r="D75" s="173"/>
      <c r="F75" s="2" t="s">
        <v>1</v>
      </c>
      <c r="L75" s="174"/>
      <c r="N75" s="3" t="s">
        <v>1</v>
      </c>
      <c r="T75" s="175"/>
      <c r="V75" s="4" t="s">
        <v>1</v>
      </c>
      <c r="AB75" s="176"/>
      <c r="AD75" s="5" t="s">
        <v>1</v>
      </c>
    </row>
  </sheetData>
  <sheetProtection password="CE2A" sheet="1" objects="1" scenarios="1"/>
  <autoFilter ref="A8:AF57">
    <filterColumn colId="31">
      <filters blank="1">
        <filter val="1,061,634.87"/>
        <filter val="1,634,902.88"/>
        <filter val="117,749,298.48"/>
        <filter val="12,264,850.00"/>
        <filter val="135,191,138.33"/>
        <filter val="15,891,589.73"/>
        <filter val="156,728.25"/>
        <filter val="17,441,839.85"/>
        <filter val="2,000.00"/>
        <filter val="3,260,307.08"/>
        <filter val="32,595,026.67"/>
        <filter val="35,000.00"/>
        <filter val="4,164,832.60"/>
        <filter val="4,900,073.10"/>
        <filter val="5,859,999.00"/>
        <filter val="52,725.00"/>
        <filter val="69,934,880.00"/>
        <filter val="818,429.00"/>
      </filters>
    </filterColumn>
  </autoFilter>
  <mergeCells count="36">
    <mergeCell ref="A1:H1"/>
    <mergeCell ref="I1:P1"/>
    <mergeCell ref="Q1:X1"/>
    <mergeCell ref="Y1:AF1"/>
    <mergeCell ref="A2:H2"/>
    <mergeCell ref="I2:P2"/>
    <mergeCell ref="Q2:X2"/>
    <mergeCell ref="Y2:AF2"/>
    <mergeCell ref="A6:A7"/>
    <mergeCell ref="C6:D6"/>
    <mergeCell ref="E6:E7"/>
    <mergeCell ref="F6:F7"/>
    <mergeCell ref="G6:G7"/>
    <mergeCell ref="AF6:AF7"/>
    <mergeCell ref="Q6:Q7"/>
    <mergeCell ref="S6:T6"/>
    <mergeCell ref="U6:U7"/>
    <mergeCell ref="V6:V7"/>
    <mergeCell ref="W6:W7"/>
    <mergeCell ref="X6:X7"/>
    <mergeCell ref="D70:G70"/>
    <mergeCell ref="L70:O70"/>
    <mergeCell ref="T70:W70"/>
    <mergeCell ref="AC70:AE70"/>
    <mergeCell ref="Y6:Y7"/>
    <mergeCell ref="AA6:AB6"/>
    <mergeCell ref="AC6:AC7"/>
    <mergeCell ref="AD6:AD7"/>
    <mergeCell ref="AE6:AE7"/>
    <mergeCell ref="I6:I7"/>
    <mergeCell ref="K6:L6"/>
    <mergeCell ref="M6:M7"/>
    <mergeCell ref="N6:N7"/>
    <mergeCell ref="O6:O7"/>
    <mergeCell ref="P6:P7"/>
    <mergeCell ref="H6:H7"/>
  </mergeCells>
  <printOptions horizontalCentered="1"/>
  <pageMargins left="0" right="0" top="1" bottom="0.75" header="0.25" footer="0.25"/>
  <pageSetup paperSize="9" scale="67" orientation="landscape" horizontalDpi="4294967293" verticalDpi="144" r:id="rId1"/>
  <headerFooter>
    <oddHeader>&amp;LFDP Form 8 - Local Disaster Risk Reduction and Management Fund Utilization
(COA Form)</oddHeader>
    <oddFooter>&amp;L&amp;"Times New Roman,Italic"&amp;8&amp;A&amp;R&amp;"Times New Roman,Regular"&amp;A
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1Q 2017 LDRMMFUR</vt:lpstr>
      <vt:lpstr>'1Q 2017 LDRMMFUR'!Print_Area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USER80</dc:creator>
  <cp:lastModifiedBy>planning1</cp:lastModifiedBy>
  <dcterms:created xsi:type="dcterms:W3CDTF">2017-05-31T08:29:32Z</dcterms:created>
  <dcterms:modified xsi:type="dcterms:W3CDTF">2017-05-31T09:18:50Z</dcterms:modified>
</cp:coreProperties>
</file>