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75" windowWidth="19935" windowHeight="7620" tabRatio="916"/>
  </bookViews>
  <sheets>
    <sheet name="4Q 2015 TFUR " sheetId="6" r:id="rId1"/>
  </sheets>
  <calcPr calcId="144525"/>
</workbook>
</file>

<file path=xl/calcChain.xml><?xml version="1.0" encoding="utf-8"?>
<calcChain xmlns="http://schemas.openxmlformats.org/spreadsheetml/2006/main">
  <c r="K18" i="6" l="1"/>
  <c r="G18" i="6"/>
  <c r="C18" i="6"/>
  <c r="F16" i="6"/>
  <c r="F15" i="6"/>
  <c r="F14" i="6"/>
  <c r="F13" i="6"/>
  <c r="F11" i="6"/>
</calcChain>
</file>

<file path=xl/comments1.xml><?xml version="1.0" encoding="utf-8"?>
<comments xmlns="http://schemas.openxmlformats.org/spreadsheetml/2006/main">
  <authors>
    <author>PC-71</author>
  </authors>
  <commentList>
    <comment ref="G11" authorId="0">
      <text>
        <r>
          <rPr>
            <b/>
            <sz val="8"/>
            <color indexed="81"/>
            <rFont val="Tahoma"/>
            <family val="2"/>
          </rPr>
          <t xml:space="preserve">PC-71:wages for may 1-june 15,2015
</t>
        </r>
      </text>
    </comment>
  </commentList>
</comments>
</file>

<file path=xl/sharedStrings.xml><?xml version="1.0" encoding="utf-8"?>
<sst xmlns="http://schemas.openxmlformats.org/spreadsheetml/2006/main" count="46" uniqueCount="45">
  <si>
    <t>MARIA LOURDES R. MANLULU</t>
  </si>
  <si>
    <t>City Accountant</t>
  </si>
  <si>
    <t>TOTAL</t>
  </si>
  <si>
    <t>FDPP Form 6 - Trust Fund Utilization</t>
  </si>
  <si>
    <t>CONSOLIDATED QUARTERLY REPORT ON GOVERNMENT PROJECTS, PROGRAMS or ACTIVITIES</t>
  </si>
  <si>
    <r>
      <t xml:space="preserve">FOR THE 4th QUARTER, CY </t>
    </r>
    <r>
      <rPr>
        <b/>
        <u/>
        <sz val="11"/>
        <color theme="1"/>
        <rFont val="Calibri"/>
        <family val="2"/>
        <scheme val="minor"/>
      </rPr>
      <t xml:space="preserve"> 2015</t>
    </r>
  </si>
  <si>
    <r>
      <t xml:space="preserve">Province, </t>
    </r>
    <r>
      <rPr>
        <u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or Municipality :  </t>
    </r>
    <r>
      <rPr>
        <u/>
        <sz val="11"/>
        <color theme="1"/>
        <rFont val="Calibri"/>
        <family val="2"/>
        <scheme val="minor"/>
      </rPr>
      <t>Malabon City</t>
    </r>
  </si>
  <si>
    <t>Program or Project</t>
  </si>
  <si>
    <t>Location</t>
  </si>
  <si>
    <t xml:space="preserve">Total Cost
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</si>
  <si>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</si>
  <si>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</si>
  <si>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</si>
  <si>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</si>
  <si>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</si>
  <si>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</si>
  <si>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 to Date</t>
  </si>
  <si>
    <t xml:space="preserve">Construction of New Pagamutang Bayan ng Malabon </t>
  </si>
  <si>
    <t>F. Sevilla Blvd. San Agustin ,Malabon City</t>
  </si>
  <si>
    <t xml:space="preserve">P74,062,500.00 is the actual amount received as of date (50% of MOA Total) </t>
  </si>
  <si>
    <t>74,062,500 (50%, partial amount received)</t>
  </si>
  <si>
    <t xml:space="preserve">Rehabilitation of N. Vicencio St. &amp; Portion of F. Nicolas St. Barangay Niugan </t>
  </si>
  <si>
    <t>Barangay Niugan, Malabon City</t>
  </si>
  <si>
    <t>P1,548,884 .00  is the remaining 50% fund which was received last Dec. 28,2015)</t>
  </si>
  <si>
    <t xml:space="preserve">Cleaning-Up, Management &amp; Maintenance of Secondary Tributary Waterways of MANATUTI River System
</t>
  </si>
  <si>
    <t>Malabon-Navotas and Tullahan-Tinajaeros River System</t>
  </si>
  <si>
    <t>September 30,2015</t>
  </si>
  <si>
    <t xml:space="preserve">P10,000,000 is the actual amount received, out of P20M-as per MOA) </t>
  </si>
  <si>
    <t>Hot meal for the implementation of 120 days supplementary feeding program</t>
  </si>
  <si>
    <t>National Child Development Center and ECCD Home based</t>
  </si>
  <si>
    <t>October 2015</t>
  </si>
  <si>
    <t>March 18,2016</t>
  </si>
  <si>
    <t>on going project</t>
  </si>
  <si>
    <t>Conversion of DayCare Center to Child Development Center</t>
  </si>
  <si>
    <t>Barangay Panghulo, Santulan and Tonsuya, Malabon City</t>
  </si>
  <si>
    <t>Bottom Up Budgeting (BUB)-Upgrading/Rehabilitation of the core local road at Barangay Tañong , Malabon City</t>
  </si>
  <si>
    <t>1st Street and Main Steet of Barangay Tañong, Malabon City.</t>
  </si>
  <si>
    <t>October 29,2015</t>
  </si>
  <si>
    <t>November 21,215</t>
  </si>
  <si>
    <t>100% accomplished with cash return of   P 24,461.34 to DBM</t>
  </si>
  <si>
    <t>Bottom Up Budgeting (BUB)-Sustainable Livelihood Program</t>
  </si>
  <si>
    <t>Prepared by:</t>
  </si>
  <si>
    <t xml:space="preserve">                     Certified correct:</t>
  </si>
  <si>
    <t>HON. ANTOLIN A. ORETA III</t>
  </si>
  <si>
    <t>City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</si>
</sst>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\P* #,##0.00_);_(\P* \(#,##0.00\);_(\P* &quot;-&quot;??_);_(@_)"/>
    <numFmt numFmtId="167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indexed="8"/>
      <name val="Arial"/>
      <family val="2"/>
    </font>
    <font>
      <sz val="8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1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8" fillId="0" borderId="0"/>
    <xf numFmtId="43" fontId="8" fillId="0" borderId="0" applyFont="0" applyFill="0" applyBorder="0" applyAlignment="0" applyProtection="0"/>
    <xf numFmtId="0" fontId="19" fillId="0" borderId="0"/>
  </cellStyleXfs>
  <cellXfs count="53">
    <xf numFmtId="0" fontId="0" fillId="0" borderId="0" xfId="0"/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13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43" fontId="0" fillId="0" borderId="1" xfId="1" applyFont="1" applyBorder="1" applyAlignment="1">
      <alignment vertical="top"/>
    </xf>
    <xf numFmtId="167" fontId="0" fillId="0" borderId="2" xfId="0" applyNumberFormat="1" applyFill="1" applyBorder="1" applyAlignment="1">
      <alignment horizontal="center" vertical="top"/>
    </xf>
    <xf numFmtId="10" fontId="0" fillId="0" borderId="1" xfId="0" applyNumberFormat="1" applyFont="1" applyFill="1" applyBorder="1" applyAlignment="1">
      <alignment horizontal="center" vertical="top"/>
    </xf>
    <xf numFmtId="43" fontId="0" fillId="0" borderId="1" xfId="1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horizontal="left" vertical="top" wrapText="1"/>
    </xf>
    <xf numFmtId="43" fontId="15" fillId="0" borderId="1" xfId="1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3" fontId="0" fillId="0" borderId="2" xfId="1" applyFont="1" applyBorder="1" applyAlignment="1">
      <alignment vertical="top"/>
    </xf>
    <xf numFmtId="49" fontId="0" fillId="0" borderId="2" xfId="0" applyNumberFormat="1" applyFill="1" applyBorder="1" applyAlignment="1">
      <alignment horizontal="center" vertical="top"/>
    </xf>
    <xf numFmtId="43" fontId="0" fillId="0" borderId="2" xfId="1" applyFont="1" applyFill="1" applyBorder="1" applyAlignment="1">
      <alignment vertical="top"/>
    </xf>
    <xf numFmtId="0" fontId="0" fillId="0" borderId="2" xfId="0" applyFont="1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4" xfId="0" applyFill="1" applyBorder="1" applyAlignment="1">
      <alignment horizontal="left" vertical="top" wrapText="1"/>
    </xf>
    <xf numFmtId="167" fontId="14" fillId="0" borderId="2" xfId="0" applyNumberFormat="1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vertical="top"/>
    </xf>
    <xf numFmtId="164" fontId="7" fillId="0" borderId="7" xfId="0" applyNumberFormat="1" applyFont="1" applyBorder="1" applyAlignment="1">
      <alignment vertical="top"/>
    </xf>
    <xf numFmtId="0" fontId="0" fillId="0" borderId="7" xfId="0" applyFont="1" applyFill="1" applyBorder="1" applyAlignment="1">
      <alignment vertical="top"/>
    </xf>
    <xf numFmtId="164" fontId="7" fillId="0" borderId="7" xfId="0" applyNumberFormat="1" applyFont="1" applyFill="1" applyBorder="1" applyAlignment="1">
      <alignment vertical="top"/>
    </xf>
    <xf numFmtId="43" fontId="0" fillId="0" borderId="0" xfId="0" applyNumberFormat="1" applyFont="1" applyAlignment="1">
      <alignment vertical="top"/>
    </xf>
    <xf numFmtId="0" fontId="0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43" fontId="17" fillId="0" borderId="0" xfId="1" applyFont="1" applyFill="1" applyBorder="1" applyAlignment="1">
      <alignment horizontal="left" vertical="top" wrapText="1"/>
    </xf>
    <xf numFmtId="43" fontId="18" fillId="0" borderId="0" xfId="1" applyFont="1" applyBorder="1" applyAlignment="1">
      <alignment vertical="top"/>
    </xf>
    <xf numFmtId="0" fontId="7" fillId="0" borderId="9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</cellXfs>
  <cellStyles count="77">
    <cellStyle name="4" xfId="5"/>
    <cellStyle name="Comma" xfId="1" builtinId="3"/>
    <cellStyle name="Comma 10" xfId="6"/>
    <cellStyle name="Comma 11" xfId="7"/>
    <cellStyle name="Comma 12" xfId="75"/>
    <cellStyle name="Comma 13" xfId="51"/>
    <cellStyle name="Comma 16" xfId="52"/>
    <cellStyle name="Comma 17" xfId="53"/>
    <cellStyle name="Comma 18" xfId="54"/>
    <cellStyle name="Comma 2" xfId="8"/>
    <cellStyle name="Comma 2 2" xfId="3"/>
    <cellStyle name="Comma 2 2 2" xfId="9"/>
    <cellStyle name="Comma 2 3" xfId="10"/>
    <cellStyle name="Comma 3" xfId="11"/>
    <cellStyle name="Comma 3 2" xfId="55"/>
    <cellStyle name="Comma 4" xfId="12"/>
    <cellStyle name="Comma 4 2" xfId="56"/>
    <cellStyle name="Comma 5" xfId="13"/>
    <cellStyle name="Comma 6" xfId="14"/>
    <cellStyle name="Comma 6 2" xfId="15"/>
    <cellStyle name="Comma 7" xfId="16"/>
    <cellStyle name="Comma 8" xfId="17"/>
    <cellStyle name="Comma 9" xfId="18"/>
    <cellStyle name="Currency 2" xfId="19"/>
    <cellStyle name="Currency 2 2" xfId="57"/>
    <cellStyle name="Normal" xfId="0" builtinId="0"/>
    <cellStyle name="Normal 10" xfId="20"/>
    <cellStyle name="Normal 10 2" xfId="21"/>
    <cellStyle name="Normal 11" xfId="22"/>
    <cellStyle name="Normal 12" xfId="23"/>
    <cellStyle name="Normal 13" xfId="24"/>
    <cellStyle name="Normal 14" xfId="25"/>
    <cellStyle name="Normal 15" xfId="58"/>
    <cellStyle name="Normal 16" xfId="59"/>
    <cellStyle name="Normal 17" xfId="60"/>
    <cellStyle name="Normal 18" xfId="61"/>
    <cellStyle name="Normal 19" xfId="62"/>
    <cellStyle name="Normal 2" xfId="2"/>
    <cellStyle name="Normal 2 2" xfId="4"/>
    <cellStyle name="Normal 2 2 2" xfId="26"/>
    <cellStyle name="Normal 2 2 2 2" xfId="27"/>
    <cellStyle name="Normal 2 2 3" xfId="28"/>
    <cellStyle name="Normal 2 2 4" xfId="29"/>
    <cellStyle name="Normal 2 3" xfId="30"/>
    <cellStyle name="Normal 2 4" xfId="31"/>
    <cellStyle name="Normal 2 5" xfId="76"/>
    <cellStyle name="Normal 20" xfId="63"/>
    <cellStyle name="Normal 21" xfId="64"/>
    <cellStyle name="Normal 22" xfId="65"/>
    <cellStyle name="Normal 23" xfId="66"/>
    <cellStyle name="Normal 24" xfId="67"/>
    <cellStyle name="Normal 25" xfId="68"/>
    <cellStyle name="Normal 26" xfId="69"/>
    <cellStyle name="Normal 27" xfId="70"/>
    <cellStyle name="Normal 28" xfId="71"/>
    <cellStyle name="Normal 29" xfId="72"/>
    <cellStyle name="Normal 3" xfId="32"/>
    <cellStyle name="Normal 3 2" xfId="33"/>
    <cellStyle name="Normal 3 2 2" xfId="34"/>
    <cellStyle name="Normal 3 2 3" xfId="35"/>
    <cellStyle name="Normal 3 3" xfId="36"/>
    <cellStyle name="Normal 3 3 2" xfId="37"/>
    <cellStyle name="Normal 3 3 3" xfId="38"/>
    <cellStyle name="Normal 3 3 4" xfId="39"/>
    <cellStyle name="Normal 3 3 4 2" xfId="40"/>
    <cellStyle name="Normal 3 3 5" xfId="41"/>
    <cellStyle name="Normal 3 4" xfId="42"/>
    <cellStyle name="Normal 30" xfId="74"/>
    <cellStyle name="Normal 4" xfId="43"/>
    <cellStyle name="Normal 5" xfId="44"/>
    <cellStyle name="Normal 5 2" xfId="45"/>
    <cellStyle name="Normal 6" xfId="46"/>
    <cellStyle name="Normal 65" xfId="73"/>
    <cellStyle name="Normal 7" xfId="47"/>
    <cellStyle name="Normal 8" xfId="48"/>
    <cellStyle name="Normal 9" xfId="49"/>
    <cellStyle name="Normal 9 2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152400</xdr:rowOff>
    </xdr:from>
    <xdr:to>
      <xdr:col>7</xdr:col>
      <xdr:colOff>739140</xdr:colOff>
      <xdr:row>23</xdr:row>
      <xdr:rowOff>40767</xdr:rowOff>
    </xdr:to>
    <xdr:pic>
      <xdr:nvPicPr>
        <xdr:cNvPr id="2" name="Picture 1" descr="4Q 2015 TF-PDAF UR SIGNATUR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48475"/>
          <a:ext cx="9692640" cy="850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/>
  </sheetPr>
  <dimension ref="A1:K23"/>
  <sheetViews>
    <sheetView tabSelected="1" workbookViewId="0">
      <selection activeCell="F15" sqref="F15"/>
    </sheetView>
  </sheetViews>
  <sheetFormatPr defaultRowHeight="15" x14ac:dyDescent="0.25"/>
  <cols>
    <col min="1" max="1" width="35.28515625" style="4" customWidth="1"/>
    <col min="2" max="2" width="21.5703125" style="4" customWidth="1"/>
    <col min="3" max="3" width="17" style="4" customWidth="1"/>
    <col min="4" max="4" width="14.7109375" style="4" customWidth="1"/>
    <col min="5" max="5" width="17.5703125" style="4" customWidth="1"/>
    <col min="6" max="6" width="12.140625" style="4" customWidth="1"/>
    <col min="7" max="7" width="16" style="4" customWidth="1"/>
    <col min="8" max="8" width="11.28515625" style="4" customWidth="1"/>
    <col min="9" max="9" width="17.28515625" style="4" customWidth="1"/>
    <col min="10" max="10" width="9.140625" style="4"/>
    <col min="11" max="11" width="14.42578125" style="4" customWidth="1"/>
    <col min="12" max="16384" width="9.140625" style="4"/>
  </cols>
  <sheetData>
    <row r="1" spans="1:11" s="2" customFormat="1" ht="15.75" x14ac:dyDescent="0.25">
      <c r="A1" s="1" t="s">
        <v>3</v>
      </c>
    </row>
    <row r="2" spans="1:11" s="2" customFormat="1" ht="9.75" customHeight="1" x14ac:dyDescent="0.25">
      <c r="A2" s="1"/>
    </row>
    <row r="3" spans="1:11" s="2" customFormat="1" ht="15.75" x14ac:dyDescent="0.25"/>
    <row r="4" spans="1:11" s="2" customFormat="1" ht="15.75" x14ac:dyDescent="0.25">
      <c r="A4" s="40" t="s">
        <v>4</v>
      </c>
      <c r="B4" s="40"/>
      <c r="C4" s="40"/>
      <c r="D4" s="40"/>
      <c r="E4" s="40"/>
      <c r="F4" s="40"/>
      <c r="G4" s="40"/>
      <c r="H4" s="40"/>
      <c r="I4" s="40"/>
    </row>
    <row r="5" spans="1:11" s="2" customFormat="1" ht="15.75" x14ac:dyDescent="0.25">
      <c r="A5" s="39" t="s">
        <v>5</v>
      </c>
      <c r="B5" s="41"/>
      <c r="C5" s="41"/>
      <c r="D5" s="41"/>
      <c r="E5" s="41"/>
      <c r="F5" s="41"/>
      <c r="G5" s="41"/>
      <c r="H5" s="41"/>
      <c r="I5" s="41"/>
    </row>
    <row r="6" spans="1:11" s="2" customFormat="1" ht="9" customHeight="1" x14ac:dyDescent="0.25">
      <c r="A6" s="3"/>
      <c r="B6" s="3"/>
      <c r="C6" s="3"/>
      <c r="D6" s="3"/>
      <c r="E6" s="3"/>
      <c r="F6" s="3"/>
      <c r="G6" s="3"/>
      <c r="H6" s="3"/>
      <c r="I6" s="3"/>
    </row>
    <row r="7" spans="1:11" s="2" customFormat="1" ht="15.75" x14ac:dyDescent="0.25">
      <c r="A7" s="4" t="s">
        <v>6</v>
      </c>
      <c r="B7" s="3"/>
      <c r="C7" s="3"/>
      <c r="D7" s="3"/>
      <c r="E7" s="3"/>
      <c r="F7" s="3"/>
      <c r="G7" s="3"/>
      <c r="H7" s="3"/>
      <c r="I7" s="3"/>
    </row>
    <row r="8" spans="1:11" s="2" customFormat="1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1" s="5" customFormat="1" ht="15.75" x14ac:dyDescent="0.25">
      <c r="A9" s="42" t="s">
        <v>7</v>
      </c>
      <c r="B9" s="42" t="s">
        <v>8</v>
      </c>
      <c r="C9" s="44" t="s">
        <v>9</v>
      </c>
      <c r="D9" s="42" t="s">
        <v>10</v>
      </c>
      <c r="E9" s="46" t="s">
        <v>11</v>
      </c>
      <c r="F9" s="47" t="s">
        <v>12</v>
      </c>
      <c r="G9" s="48"/>
      <c r="H9" s="49" t="s">
        <v>13</v>
      </c>
      <c r="I9" s="51" t="s">
        <v>14</v>
      </c>
    </row>
    <row r="10" spans="1:11" s="5" customFormat="1" ht="30" x14ac:dyDescent="0.25">
      <c r="A10" s="42"/>
      <c r="B10" s="43"/>
      <c r="C10" s="45"/>
      <c r="D10" s="42"/>
      <c r="E10" s="46"/>
      <c r="F10" s="6" t="s">
        <v>15</v>
      </c>
      <c r="G10" s="6" t="s">
        <v>16</v>
      </c>
      <c r="H10" s="50"/>
      <c r="I10" s="52"/>
    </row>
    <row r="11" spans="1:11" s="2" customFormat="1" ht="58.5" customHeight="1" x14ac:dyDescent="0.25">
      <c r="A11" s="7" t="s">
        <v>17</v>
      </c>
      <c r="B11" s="7" t="s">
        <v>18</v>
      </c>
      <c r="C11" s="8">
        <v>142894901</v>
      </c>
      <c r="D11" s="9">
        <v>42186</v>
      </c>
      <c r="E11" s="9">
        <v>42490</v>
      </c>
      <c r="F11" s="10">
        <f t="shared" ref="F11" si="0">G11/C11</f>
        <v>0.32563534789810306</v>
      </c>
      <c r="G11" s="11">
        <v>46531630.799999997</v>
      </c>
      <c r="H11" s="12"/>
      <c r="I11" s="13" t="s">
        <v>19</v>
      </c>
      <c r="K11" s="36" t="s">
        <v>20</v>
      </c>
    </row>
    <row r="12" spans="1:11" s="2" customFormat="1" ht="48" x14ac:dyDescent="0.25">
      <c r="A12" s="7" t="s">
        <v>21</v>
      </c>
      <c r="B12" s="7" t="s">
        <v>22</v>
      </c>
      <c r="C12" s="8">
        <v>3078652.04</v>
      </c>
      <c r="D12" s="9">
        <v>42117</v>
      </c>
      <c r="E12" s="9">
        <v>42207</v>
      </c>
      <c r="F12" s="10">
        <v>0.5</v>
      </c>
      <c r="G12" s="11">
        <v>1539362.02</v>
      </c>
      <c r="H12" s="12"/>
      <c r="I12" s="14" t="s">
        <v>23</v>
      </c>
    </row>
    <row r="13" spans="1:11" s="2" customFormat="1" ht="56.25" customHeight="1" x14ac:dyDescent="0.25">
      <c r="A13" s="7" t="s">
        <v>24</v>
      </c>
      <c r="B13" s="7" t="s">
        <v>25</v>
      </c>
      <c r="C13" s="8">
        <v>20000000</v>
      </c>
      <c r="D13" s="9">
        <v>41913</v>
      </c>
      <c r="E13" s="9" t="s">
        <v>26</v>
      </c>
      <c r="F13" s="10">
        <f>G13/C13</f>
        <v>0.498</v>
      </c>
      <c r="G13" s="11">
        <v>9960000</v>
      </c>
      <c r="H13" s="12"/>
      <c r="I13" s="13" t="s">
        <v>27</v>
      </c>
    </row>
    <row r="14" spans="1:11" s="2" customFormat="1" ht="54" customHeight="1" x14ac:dyDescent="0.25">
      <c r="A14" s="15" t="s">
        <v>28</v>
      </c>
      <c r="B14" s="16" t="s">
        <v>29</v>
      </c>
      <c r="C14" s="17">
        <v>4800000</v>
      </c>
      <c r="D14" s="18" t="s">
        <v>30</v>
      </c>
      <c r="E14" s="9" t="s">
        <v>31</v>
      </c>
      <c r="F14" s="10">
        <f t="shared" ref="F14:F16" si="1">G14/C14</f>
        <v>0.37962575625</v>
      </c>
      <c r="G14" s="19">
        <v>1822203.63</v>
      </c>
      <c r="H14" s="20"/>
      <c r="I14" s="21" t="s">
        <v>32</v>
      </c>
    </row>
    <row r="15" spans="1:11" s="2" customFormat="1" ht="45" x14ac:dyDescent="0.25">
      <c r="A15" s="15" t="s">
        <v>33</v>
      </c>
      <c r="B15" s="16" t="s">
        <v>34</v>
      </c>
      <c r="C15" s="17">
        <v>2000000</v>
      </c>
      <c r="D15" s="9">
        <v>42373</v>
      </c>
      <c r="E15" s="9">
        <v>42462</v>
      </c>
      <c r="F15" s="10">
        <f t="shared" si="1"/>
        <v>0</v>
      </c>
      <c r="G15" s="19">
        <v>0</v>
      </c>
      <c r="H15" s="20"/>
      <c r="I15" s="21" t="s">
        <v>32</v>
      </c>
    </row>
    <row r="16" spans="1:11" s="2" customFormat="1" ht="60" x14ac:dyDescent="0.25">
      <c r="A16" s="15" t="s">
        <v>35</v>
      </c>
      <c r="B16" s="16" t="s">
        <v>36</v>
      </c>
      <c r="C16" s="17">
        <v>4000000</v>
      </c>
      <c r="D16" s="9" t="s">
        <v>37</v>
      </c>
      <c r="E16" s="9" t="s">
        <v>38</v>
      </c>
      <c r="F16" s="10">
        <f t="shared" si="1"/>
        <v>0.99388466500000006</v>
      </c>
      <c r="G16" s="11">
        <v>3975538.66</v>
      </c>
      <c r="H16" s="20"/>
      <c r="I16" s="13" t="s">
        <v>39</v>
      </c>
    </row>
    <row r="17" spans="1:11" s="2" customFormat="1" ht="30" x14ac:dyDescent="0.25">
      <c r="A17" s="7" t="s">
        <v>40</v>
      </c>
      <c r="B17" s="22"/>
      <c r="C17" s="8">
        <v>1900000</v>
      </c>
      <c r="D17" s="9"/>
      <c r="E17" s="23"/>
      <c r="F17" s="10"/>
      <c r="G17" s="19"/>
      <c r="H17" s="20"/>
      <c r="I17" s="24"/>
      <c r="K17" s="37">
        <v>4000000</v>
      </c>
    </row>
    <row r="18" spans="1:11" s="2" customFormat="1" ht="16.5" thickBot="1" x14ac:dyDescent="0.3">
      <c r="A18" s="25" t="s">
        <v>2</v>
      </c>
      <c r="B18" s="26"/>
      <c r="C18" s="27">
        <f>SUM(C11:C17)</f>
        <v>178673553.03999999</v>
      </c>
      <c r="D18" s="28"/>
      <c r="E18" s="28"/>
      <c r="F18" s="28"/>
      <c r="G18" s="29">
        <f>SUM(G11:G17)</f>
        <v>63828735.109999999</v>
      </c>
      <c r="H18" s="28"/>
      <c r="I18" s="28"/>
      <c r="K18" s="37" t="e">
        <f>SUM(K17-#REF!)</f>
        <v>#REF!</v>
      </c>
    </row>
    <row r="19" spans="1:11" ht="15.75" thickTop="1" x14ac:dyDescent="0.25">
      <c r="A19" s="3"/>
      <c r="B19" s="3"/>
      <c r="C19" s="30"/>
      <c r="D19" s="3"/>
      <c r="E19" s="3"/>
      <c r="F19" s="3"/>
      <c r="G19" s="30"/>
      <c r="H19" s="3"/>
      <c r="I19" s="3"/>
    </row>
    <row r="20" spans="1:11" x14ac:dyDescent="0.25">
      <c r="A20" s="3" t="s">
        <v>41</v>
      </c>
      <c r="B20" s="3"/>
      <c r="C20" s="3"/>
      <c r="D20" s="3"/>
      <c r="E20" s="3"/>
      <c r="F20" s="4" t="s">
        <v>42</v>
      </c>
      <c r="G20" s="3"/>
      <c r="H20" s="3"/>
      <c r="I20" s="3"/>
    </row>
    <row r="21" spans="1:11" x14ac:dyDescent="0.25">
      <c r="A21" s="3"/>
      <c r="B21" s="3"/>
      <c r="C21" s="3"/>
      <c r="D21" s="3"/>
      <c r="E21" s="3"/>
      <c r="F21" s="3"/>
      <c r="G21" s="31"/>
      <c r="H21" s="31"/>
      <c r="I21" s="3"/>
    </row>
    <row r="22" spans="1:11" s="34" customFormat="1" x14ac:dyDescent="0.25">
      <c r="A22" s="32" t="s">
        <v>0</v>
      </c>
      <c r="B22" s="33"/>
      <c r="G22" s="38" t="s">
        <v>43</v>
      </c>
      <c r="H22" s="38"/>
    </row>
    <row r="23" spans="1:11" s="34" customFormat="1" x14ac:dyDescent="0.25">
      <c r="A23" s="35" t="s">
        <v>1</v>
      </c>
      <c r="G23" s="39" t="s">
        <v>44</v>
      </c>
      <c r="H23" s="39"/>
    </row>
  </sheetData>
  <sheetProtection password="CE2A" sheet="1" objects="1" scenarios="1"/>
  <mergeCells count="12">
    <mergeCell ref="G22:H22"/>
    <mergeCell ref="G23:H23"/>
    <mergeCell ref="A4:I4"/>
    <mergeCell ref="A5:I5"/>
    <mergeCell ref="A9:A10"/>
    <mergeCell ref="B9:B10"/>
    <mergeCell ref="C9:C10"/>
    <mergeCell ref="D9:D10"/>
    <mergeCell ref="E9:E10"/>
    <mergeCell ref="F9:G9"/>
    <mergeCell ref="H9:H10"/>
    <mergeCell ref="I9:I10"/>
  </mergeCells>
  <printOptions horizontalCentered="1"/>
  <pageMargins left="0.5" right="0.5" top="0.3" bottom="0.2" header="0.2" footer="0.2"/>
  <pageSetup paperSize="256" scale="90" orientation="landscape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4Q 2015 TFUR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USER80</dc:creator>
  <cp:lastModifiedBy>Planning Malabon</cp:lastModifiedBy>
  <cp:lastPrinted>2016-02-02T07:01:54Z</cp:lastPrinted>
  <dcterms:created xsi:type="dcterms:W3CDTF">2016-02-02T01:18:55Z</dcterms:created>
  <dcterms:modified xsi:type="dcterms:W3CDTF">2016-02-02T07:43:17Z</dcterms:modified>
</cp:coreProperties>
</file>