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15" tabRatio="821"/>
  </bookViews>
  <sheets>
    <sheet name="4Q 2016 TF Utilization" sheetId="2" r:id="rId1"/>
  </sheets>
  <definedNames>
    <definedName name="_xlnm.Print_Area" localSheetId="0">'4Q 2016 TF Utilization'!$A$1:$I$23</definedName>
    <definedName name="_xlnm.Print_Titles" localSheetId="0">'4Q 2016 TF Utilization'!$8:$9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C17"/>
  <c r="F15"/>
  <c r="F14"/>
  <c r="F13"/>
  <c r="F11"/>
  <c r="M10"/>
  <c r="F10"/>
</calcChain>
</file>

<file path=xl/sharedStrings.xml><?xml version="1.0" encoding="utf-8"?>
<sst xmlns="http://schemas.openxmlformats.org/spreadsheetml/2006/main" count="54" uniqueCount="54">
  <si>
    <t>JOSEPHINE C. GOBOY</t>
  </si>
  <si>
    <t>FDPP Form 6 - Trust Fund Utilization</t>
  </si>
  <si>
    <t>CONSOLIDATED QUARTERLY REPORT ON GOVERNMENT PROJECTS, PROGRAMS or ACTIVITIES</t>
  </si>
  <si>
    <r>
      <t xml:space="preserve">FOR THE  4th QUARTER, CY </t>
    </r>
    <r>
      <rPr>
        <b/>
        <u/>
        <sz val="11"/>
        <color theme="1"/>
        <rFont val="Calibri"/>
        <family val="2"/>
        <scheme val="minor"/>
      </rPr>
      <t xml:space="preserve"> 2016</t>
    </r>
  </si>
  <si>
    <r>
      <t xml:space="preserve">Province, </t>
    </r>
    <r>
      <rPr>
        <u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or Municipality :  </t>
    </r>
    <r>
      <rPr>
        <u/>
        <sz val="11"/>
        <color theme="1"/>
        <rFont val="Calibri"/>
        <family val="2"/>
        <scheme val="minor"/>
      </rPr>
      <t>Malabon City</t>
    </r>
  </si>
  <si>
    <t>Program or Project</t>
  </si>
  <si>
    <t>Location</t>
  </si>
  <si>
    <t xml:space="preserve">Total Cost
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</si>
  <si>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</si>
  <si>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</si>
  <si>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</si>
  <si>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</si>
  <si>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</si>
  <si>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</si>
  <si>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</si>
  <si>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 xml:space="preserve">Construction of New Pagamutang Bayan ng Malabon </t>
  </si>
  <si>
    <t>F. Sevilla Blvd. San Agustin ,Malabon City</t>
  </si>
  <si>
    <t xml:space="preserve">P148,125,000.00 is the actual amount received as of date (100% of MOA Total) </t>
  </si>
  <si>
    <t>74,062,500 (50%, partial amount received)</t>
  </si>
  <si>
    <t xml:space="preserve">Cleaning-Up, Management &amp; Maintenance of Secondary Tributary Waterways of MANATUTI River System
</t>
  </si>
  <si>
    <t>Malabon-Navotas and Tullahan-Tinajaeros River System</t>
  </si>
  <si>
    <t>September 30,2015</t>
  </si>
  <si>
    <t>P10,000,000 is the actual amount received and fully liquidated out of P20M-as per MOA)</t>
  </si>
  <si>
    <t>Bottom Up Budgeting (BUB)-Sustainable Livelihood Program</t>
  </si>
  <si>
    <t>Various barangay in Malabon City</t>
  </si>
  <si>
    <t>March 16,2016</t>
  </si>
  <si>
    <t>Unused amount of P167,220.00 was returned to DSWD-NCR (check # 249550 dated 10/3/16</t>
  </si>
  <si>
    <t>Rehabilitation and Drainage Improvement of Gutierrez St. (portion) located at Barangay Panghulo, Malabon City</t>
  </si>
  <si>
    <t>Gutierrez St. Panghulo Malabon City</t>
  </si>
  <si>
    <t>August 22,2016</t>
  </si>
  <si>
    <t>November 4,2016</t>
  </si>
  <si>
    <t>project completed -unused amount of P 16,447.92 will be return to DPWH</t>
  </si>
  <si>
    <t xml:space="preserve">Hotmeal intended for the implementation of 120 days Supplemental Feeding Program for CY 2016 for the benefit of 53 day care centers </t>
  </si>
  <si>
    <t>National Child Development Center and ECCD Home based</t>
  </si>
  <si>
    <t>September 26,2016</t>
  </si>
  <si>
    <t>March 15,2017</t>
  </si>
  <si>
    <t>On going</t>
  </si>
  <si>
    <t>Implementation of Fishery Projects under Bottom up Budgeting .</t>
  </si>
  <si>
    <t>Barangay Concepcion,Flores,Hulong Duhat, Ibaba, Tañong, Bayan-Bayanan, Panghulo, Dampalit</t>
  </si>
  <si>
    <t>November  2016</t>
  </si>
  <si>
    <t>December  2016</t>
  </si>
  <si>
    <t>project completed -unused amount of P 1,672.00 will be return to BFAR</t>
  </si>
  <si>
    <t xml:space="preserve"> Improvement /upgrading of Pagamutang Bayan ng Malabon
</t>
  </si>
  <si>
    <t>Pagamutang Bayan ng Malabon-F. Sevilla Blvd. San Agustin Malab on City</t>
  </si>
  <si>
    <t>March 22, 2016</t>
  </si>
  <si>
    <t>June 10, 2016</t>
  </si>
  <si>
    <t>Project partially completed, yet to be paid</t>
  </si>
  <si>
    <t>TOTAL</t>
  </si>
  <si>
    <t>Prepared by:</t>
  </si>
  <si>
    <t xml:space="preserve">                     Certified correct:</t>
  </si>
  <si>
    <t>HON. ANTOLIN A. ORETA III</t>
  </si>
  <si>
    <t>OIC - City Accounting Department</t>
  </si>
  <si>
    <t xml:space="preserve"> City Mayor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</si>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</sst>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_(\P* #,##0.00_);_(\P* \(#,##0.00\);_(\P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43" fontId="0" fillId="0" borderId="1" xfId="1" applyFont="1" applyFill="1" applyBorder="1" applyAlignment="1">
      <alignment vertical="top"/>
    </xf>
    <xf numFmtId="164" fontId="0" fillId="0" borderId="2" xfId="0" applyNumberFormat="1" applyFill="1" applyBorder="1" applyAlignment="1">
      <alignment horizontal="center" vertical="top"/>
    </xf>
    <xf numFmtId="1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43" fontId="8" fillId="0" borderId="1" xfId="1" applyFont="1" applyFill="1" applyBorder="1" applyAlignment="1">
      <alignment horizontal="left" vertical="top" wrapText="1"/>
    </xf>
    <xf numFmtId="43" fontId="4" fillId="0" borderId="0" xfId="1" applyFont="1" applyAlignment="1">
      <alignment vertical="top"/>
    </xf>
    <xf numFmtId="0" fontId="0" fillId="0" borderId="4" xfId="0" applyFill="1" applyBorder="1" applyAlignment="1">
      <alignment horizontal="left" vertical="top" wrapText="1"/>
    </xf>
    <xf numFmtId="43" fontId="0" fillId="0" borderId="2" xfId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/>
    </xf>
    <xf numFmtId="43" fontId="0" fillId="0" borderId="1" xfId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43" fontId="0" fillId="0" borderId="2" xfId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10" fontId="0" fillId="0" borderId="2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4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</cellXfs>
  <cellStyles count="5">
    <cellStyle name="Comma" xfId="1" builtinId="3"/>
    <cellStyle name="Normal" xfId="0" builtinId="0"/>
    <cellStyle name="Normal 2 2 2 2" xfId="3"/>
    <cellStyle name="Normal 4" xfId="2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158749</xdr:rowOff>
    </xdr:from>
    <xdr:to>
      <xdr:col>8</xdr:col>
      <xdr:colOff>10583</xdr:colOff>
      <xdr:row>23</xdr:row>
      <xdr:rowOff>179916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868832"/>
          <a:ext cx="10212916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workbookViewId="0">
      <selection activeCell="B30" sqref="B30"/>
    </sheetView>
  </sheetViews>
  <sheetFormatPr defaultRowHeight="15"/>
  <cols>
    <col min="1" max="1" width="38" style="4" customWidth="1"/>
    <col min="2" max="2" width="24.140625" style="4" customWidth="1"/>
    <col min="3" max="3" width="17" style="4" customWidth="1"/>
    <col min="4" max="5" width="17.5703125" style="4" customWidth="1"/>
    <col min="6" max="6" width="12.140625" style="4" customWidth="1"/>
    <col min="7" max="7" width="17.140625" style="4" customWidth="1"/>
    <col min="8" max="8" width="9.42578125" style="4" customWidth="1"/>
    <col min="9" max="9" width="16.42578125" style="4" customWidth="1"/>
    <col min="10" max="10" width="9.140625" style="4"/>
    <col min="11" max="11" width="14.42578125" style="4" hidden="1" customWidth="1"/>
    <col min="12" max="12" width="9.140625" style="4"/>
    <col min="13" max="13" width="16.85546875" style="4" hidden="1" customWidth="1"/>
    <col min="14" max="16384" width="9.140625" style="4"/>
  </cols>
  <sheetData>
    <row r="1" spans="1:13" s="2" customFormat="1" ht="15.75">
      <c r="A1" s="1" t="s">
        <v>1</v>
      </c>
    </row>
    <row r="2" spans="1:13" s="2" customFormat="1" ht="15.75"/>
    <row r="3" spans="1:13" s="2" customFormat="1" ht="15.75">
      <c r="A3" s="46" t="s">
        <v>2</v>
      </c>
      <c r="B3" s="46"/>
      <c r="C3" s="46"/>
      <c r="D3" s="46"/>
      <c r="E3" s="46"/>
      <c r="F3" s="46"/>
      <c r="G3" s="46"/>
      <c r="H3" s="46"/>
      <c r="I3" s="46"/>
    </row>
    <row r="4" spans="1:13" s="2" customFormat="1" ht="15.75">
      <c r="A4" s="45" t="s">
        <v>3</v>
      </c>
      <c r="B4" s="47"/>
      <c r="C4" s="47"/>
      <c r="D4" s="47"/>
      <c r="E4" s="47"/>
      <c r="F4" s="47"/>
      <c r="G4" s="47"/>
      <c r="H4" s="47"/>
      <c r="I4" s="47"/>
    </row>
    <row r="5" spans="1:13" s="2" customFormat="1" ht="9" customHeight="1">
      <c r="A5" s="3"/>
      <c r="B5" s="3"/>
      <c r="C5" s="3"/>
      <c r="D5" s="3"/>
      <c r="E5" s="3"/>
      <c r="F5" s="3"/>
      <c r="G5" s="3"/>
      <c r="H5" s="3"/>
      <c r="I5" s="3"/>
    </row>
    <row r="6" spans="1:13" s="2" customFormat="1" ht="15.75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13" s="2" customFormat="1" ht="15.75">
      <c r="A7" s="3"/>
      <c r="B7" s="3"/>
      <c r="C7" s="3"/>
      <c r="D7" s="3"/>
      <c r="E7" s="3"/>
      <c r="F7" s="3"/>
      <c r="G7" s="3"/>
      <c r="H7" s="3"/>
      <c r="I7" s="3"/>
    </row>
    <row r="8" spans="1:13" s="5" customFormat="1" ht="15.75">
      <c r="A8" s="48" t="s">
        <v>5</v>
      </c>
      <c r="B8" s="48" t="s">
        <v>6</v>
      </c>
      <c r="C8" s="50" t="s">
        <v>7</v>
      </c>
      <c r="D8" s="48" t="s">
        <v>8</v>
      </c>
      <c r="E8" s="52" t="s">
        <v>9</v>
      </c>
      <c r="F8" s="53" t="s">
        <v>10</v>
      </c>
      <c r="G8" s="54"/>
      <c r="H8" s="55" t="s">
        <v>11</v>
      </c>
      <c r="I8" s="57" t="s">
        <v>12</v>
      </c>
    </row>
    <row r="9" spans="1:13" s="5" customFormat="1" ht="30">
      <c r="A9" s="48"/>
      <c r="B9" s="49"/>
      <c r="C9" s="51"/>
      <c r="D9" s="48"/>
      <c r="E9" s="52"/>
      <c r="F9" s="6" t="s">
        <v>13</v>
      </c>
      <c r="G9" s="6" t="s">
        <v>14</v>
      </c>
      <c r="H9" s="56"/>
      <c r="I9" s="58"/>
    </row>
    <row r="10" spans="1:13" s="2" customFormat="1" ht="63.75">
      <c r="A10" s="7" t="s">
        <v>15</v>
      </c>
      <c r="B10" s="7" t="s">
        <v>16</v>
      </c>
      <c r="C10" s="8">
        <v>142894901</v>
      </c>
      <c r="D10" s="9">
        <v>42186</v>
      </c>
      <c r="E10" s="9">
        <v>42490</v>
      </c>
      <c r="F10" s="10">
        <f t="shared" ref="F10" si="0">G10/C10</f>
        <v>0.96833704884962968</v>
      </c>
      <c r="G10" s="8">
        <v>138370426.72999999</v>
      </c>
      <c r="H10" s="11"/>
      <c r="I10" s="12" t="s">
        <v>17</v>
      </c>
      <c r="K10" s="13" t="s">
        <v>18</v>
      </c>
      <c r="M10" s="14">
        <f>104729924.83+43388062.75</f>
        <v>148117987.57999998</v>
      </c>
    </row>
    <row r="11" spans="1:13" s="2" customFormat="1" ht="69" customHeight="1">
      <c r="A11" s="7" t="s">
        <v>19</v>
      </c>
      <c r="B11" s="7" t="s">
        <v>20</v>
      </c>
      <c r="C11" s="8">
        <v>20000000</v>
      </c>
      <c r="D11" s="9">
        <v>41913</v>
      </c>
      <c r="E11" s="9" t="s">
        <v>21</v>
      </c>
      <c r="F11" s="10">
        <f>G11/C11</f>
        <v>0.5</v>
      </c>
      <c r="G11" s="8">
        <v>10000000</v>
      </c>
      <c r="H11" s="11"/>
      <c r="I11" s="12" t="s">
        <v>22</v>
      </c>
    </row>
    <row r="12" spans="1:13" s="2" customFormat="1" ht="76.5">
      <c r="A12" s="7" t="s">
        <v>23</v>
      </c>
      <c r="B12" s="15" t="s">
        <v>24</v>
      </c>
      <c r="C12" s="8">
        <v>1900000</v>
      </c>
      <c r="D12" s="9" t="s">
        <v>25</v>
      </c>
      <c r="E12" s="9">
        <v>42523</v>
      </c>
      <c r="F12" s="10">
        <v>1</v>
      </c>
      <c r="G12" s="16">
        <v>1732780</v>
      </c>
      <c r="H12" s="17"/>
      <c r="I12" s="18" t="s">
        <v>26</v>
      </c>
      <c r="K12" s="14"/>
    </row>
    <row r="13" spans="1:13" s="2" customFormat="1" ht="63.75" customHeight="1">
      <c r="A13" s="19" t="s">
        <v>27</v>
      </c>
      <c r="B13" s="20" t="s">
        <v>28</v>
      </c>
      <c r="C13" s="16">
        <v>2943541</v>
      </c>
      <c r="D13" s="9" t="s">
        <v>29</v>
      </c>
      <c r="E13" s="21" t="s">
        <v>30</v>
      </c>
      <c r="F13" s="10">
        <f t="shared" ref="F13" si="1">G13/C13</f>
        <v>0.9933930218739947</v>
      </c>
      <c r="G13" s="16">
        <v>2924093.0890000002</v>
      </c>
      <c r="H13" s="17"/>
      <c r="I13" s="18" t="s">
        <v>31</v>
      </c>
      <c r="K13" s="14"/>
    </row>
    <row r="14" spans="1:13" s="2" customFormat="1" ht="63" customHeight="1">
      <c r="A14" s="7" t="s">
        <v>32</v>
      </c>
      <c r="B14" s="7" t="s">
        <v>33</v>
      </c>
      <c r="C14" s="22">
        <v>5280000</v>
      </c>
      <c r="D14" s="7" t="s">
        <v>34</v>
      </c>
      <c r="E14" s="7" t="s">
        <v>35</v>
      </c>
      <c r="F14" s="10">
        <f>G14/C14</f>
        <v>0.46888446969696967</v>
      </c>
      <c r="G14" s="22">
        <v>2475710</v>
      </c>
      <c r="H14" s="7"/>
      <c r="I14" s="18" t="s">
        <v>36</v>
      </c>
      <c r="K14" s="14"/>
    </row>
    <row r="15" spans="1:13" s="2" customFormat="1" ht="77.25" customHeight="1">
      <c r="A15" s="7" t="s">
        <v>37</v>
      </c>
      <c r="B15" s="15" t="s">
        <v>38</v>
      </c>
      <c r="C15" s="22">
        <v>526229</v>
      </c>
      <c r="D15" s="23" t="s">
        <v>39</v>
      </c>
      <c r="E15" s="23" t="s">
        <v>40</v>
      </c>
      <c r="F15" s="10">
        <f>G15/C15</f>
        <v>0.99682267605928221</v>
      </c>
      <c r="G15" s="22">
        <v>524557</v>
      </c>
      <c r="H15" s="7"/>
      <c r="I15" s="12" t="s">
        <v>41</v>
      </c>
      <c r="K15" s="14"/>
    </row>
    <row r="16" spans="1:13" s="2" customFormat="1" ht="77.25" customHeight="1">
      <c r="A16" s="7" t="s">
        <v>42</v>
      </c>
      <c r="B16" s="20" t="s">
        <v>43</v>
      </c>
      <c r="C16" s="24">
        <v>4904947.3899999997</v>
      </c>
      <c r="D16" s="23" t="s">
        <v>44</v>
      </c>
      <c r="E16" s="25" t="s">
        <v>45</v>
      </c>
      <c r="F16" s="26">
        <v>0.64129999999999998</v>
      </c>
      <c r="G16" s="24">
        <v>3145748.69</v>
      </c>
      <c r="H16" s="19"/>
      <c r="I16" s="18" t="s">
        <v>46</v>
      </c>
      <c r="K16" s="14"/>
    </row>
    <row r="17" spans="1:11" s="2" customFormat="1" ht="21.75" customHeight="1" thickBot="1">
      <c r="A17" s="27" t="s">
        <v>47</v>
      </c>
      <c r="B17" s="28"/>
      <c r="C17" s="29">
        <f>SUM(C10:C16)</f>
        <v>178449618.38999999</v>
      </c>
      <c r="D17" s="30"/>
      <c r="E17" s="30"/>
      <c r="F17" s="30"/>
      <c r="G17" s="31">
        <f>SUM(G10:G16)</f>
        <v>159173315.50899997</v>
      </c>
      <c r="H17" s="32"/>
      <c r="I17" s="32"/>
      <c r="K17" s="14"/>
    </row>
    <row r="18" spans="1:11" s="2" customFormat="1" ht="21.75" customHeight="1" thickTop="1">
      <c r="A18" s="33"/>
      <c r="B18" s="34"/>
      <c r="C18" s="35"/>
      <c r="D18" s="36"/>
      <c r="E18" s="36"/>
      <c r="F18" s="36"/>
      <c r="G18" s="37"/>
      <c r="H18" s="38"/>
      <c r="I18" s="38"/>
      <c r="K18" s="14"/>
    </row>
    <row r="19" spans="1:11">
      <c r="A19" s="3"/>
      <c r="B19" s="3"/>
      <c r="C19" s="39"/>
      <c r="D19" s="3"/>
      <c r="E19" s="3"/>
      <c r="F19" s="3"/>
      <c r="G19" s="39"/>
      <c r="H19" s="3"/>
      <c r="I19" s="3"/>
    </row>
    <row r="20" spans="1:11">
      <c r="A20" s="3" t="s">
        <v>48</v>
      </c>
      <c r="B20" s="3"/>
      <c r="C20" s="3"/>
      <c r="D20" s="39"/>
      <c r="E20" s="3"/>
      <c r="F20" s="4" t="s">
        <v>49</v>
      </c>
      <c r="G20" s="3"/>
      <c r="H20" s="3"/>
      <c r="I20" s="3"/>
    </row>
    <row r="21" spans="1:11">
      <c r="A21" s="3"/>
      <c r="C21" s="3"/>
      <c r="D21" s="3"/>
      <c r="E21" s="3"/>
      <c r="F21" s="3"/>
      <c r="G21" s="40"/>
      <c r="H21" s="40"/>
      <c r="I21" s="3"/>
    </row>
    <row r="22" spans="1:11" s="42" customFormat="1">
      <c r="A22" s="41" t="s">
        <v>0</v>
      </c>
      <c r="G22" s="45" t="s">
        <v>50</v>
      </c>
      <c r="H22" s="45"/>
    </row>
    <row r="23" spans="1:11" s="42" customFormat="1">
      <c r="A23" s="43" t="s">
        <v>51</v>
      </c>
      <c r="B23" s="3"/>
      <c r="G23" s="45" t="s">
        <v>52</v>
      </c>
      <c r="H23" s="45"/>
    </row>
    <row r="29" spans="1:11">
      <c r="E29" s="4" t="s">
        <v>53</v>
      </c>
    </row>
    <row r="34" spans="3:3">
      <c r="C34" s="44"/>
    </row>
  </sheetData>
  <sheetProtection sheet="1" objects="1" scenarios="1"/>
  <mergeCells count="12">
    <mergeCell ref="G22:H22"/>
    <mergeCell ref="G23:H23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3" right="0.3" top="1" bottom="0.5" header="0.2" footer="0.2"/>
  <pageSetup paperSize="256"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4Q 2016 TF Utilization</vt:lpstr>
      <vt:lpstr>'4Q 2016 TF Utilization'!Print_Area</vt:lpstr>
      <vt:lpstr>'4Q 2016 TF Utilization'!Print_Titles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planning1</cp:lastModifiedBy>
  <dcterms:created xsi:type="dcterms:W3CDTF">2017-03-13T08:30:02Z</dcterms:created>
  <dcterms:modified xsi:type="dcterms:W3CDTF">2017-03-14T00:36:16Z</dcterms:modified>
</cp:coreProperties>
</file>