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lgncr\Desktop\2nd Quarter 2019\"/>
    </mc:Choice>
  </mc:AlternateContent>
  <bookViews>
    <workbookView xWindow="240" yWindow="105" windowWidth="20010" windowHeight="7620"/>
  </bookViews>
  <sheets>
    <sheet name="DRRMF 2Q2019 for LCE" sheetId="1" r:id="rId1"/>
  </sheets>
  <definedNames>
    <definedName name="_xlnm._FilterDatabase" localSheetId="0" hidden="1">'DRRMF 2Q2019 for LCE'!$A$8:$L$60</definedName>
    <definedName name="_xlnm.Print_Area" localSheetId="0">'DRRMF 2Q2019 for LCE'!$A$1:$L$68</definedName>
  </definedNames>
  <calcPr calcId="152511"/>
</workbook>
</file>

<file path=xl/calcChain.xml><?xml version="1.0" encoding="utf-8"?>
<calcChain xmlns="http://schemas.openxmlformats.org/spreadsheetml/2006/main">
  <c r="K58" i="1" l="1"/>
  <c r="J58" i="1"/>
  <c r="I58" i="1"/>
  <c r="G58" i="1"/>
  <c r="E58" i="1"/>
  <c r="E59" i="1" s="1"/>
  <c r="D58" i="1"/>
  <c r="D59" i="1" s="1"/>
  <c r="C58" i="1"/>
  <c r="C59" i="1" s="1"/>
  <c r="K57" i="1"/>
  <c r="L57" i="1" s="1"/>
  <c r="L56" i="1"/>
  <c r="K56" i="1"/>
  <c r="K55" i="1"/>
  <c r="L55" i="1" s="1"/>
  <c r="L54" i="1"/>
  <c r="K54" i="1"/>
  <c r="K53" i="1"/>
  <c r="L53" i="1" s="1"/>
  <c r="L52" i="1"/>
  <c r="K52" i="1"/>
  <c r="K51" i="1"/>
  <c r="L51" i="1" s="1"/>
  <c r="L50" i="1"/>
  <c r="K50" i="1"/>
  <c r="L49" i="1"/>
  <c r="L48" i="1"/>
  <c r="K48" i="1"/>
  <c r="K47" i="1"/>
  <c r="L47" i="1" s="1"/>
  <c r="K46" i="1"/>
  <c r="L46" i="1" s="1"/>
  <c r="K45" i="1"/>
  <c r="L45" i="1" s="1"/>
  <c r="H44" i="1"/>
  <c r="L44" i="1" s="1"/>
  <c r="F44" i="1"/>
  <c r="F58" i="1" s="1"/>
  <c r="F59" i="1" s="1"/>
  <c r="L43" i="1"/>
  <c r="K43" i="1"/>
  <c r="K42" i="1"/>
  <c r="L42" i="1" s="1"/>
  <c r="L41" i="1"/>
  <c r="K41" i="1"/>
  <c r="L40" i="1"/>
  <c r="K39" i="1"/>
  <c r="L39" i="1" s="1"/>
  <c r="L38" i="1"/>
  <c r="H38" i="1"/>
  <c r="K37" i="1"/>
  <c r="L37" i="1" s="1"/>
  <c r="L36" i="1"/>
  <c r="L35" i="1"/>
  <c r="K35" i="1"/>
  <c r="K34" i="1"/>
  <c r="L34" i="1" s="1"/>
  <c r="L33" i="1"/>
  <c r="K32" i="1"/>
  <c r="L32" i="1" s="1"/>
  <c r="K31" i="1"/>
  <c r="L31" i="1" s="1"/>
  <c r="H30" i="1"/>
  <c r="L30" i="1" s="1"/>
  <c r="L29" i="1"/>
  <c r="K28" i="1"/>
  <c r="L28" i="1" s="1"/>
  <c r="L27" i="1"/>
  <c r="K27" i="1"/>
  <c r="K26" i="1"/>
  <c r="L26" i="1" s="1"/>
  <c r="L25" i="1"/>
  <c r="L24" i="1"/>
  <c r="K23" i="1"/>
  <c r="L23" i="1" s="1"/>
  <c r="K21" i="1"/>
  <c r="J21" i="1"/>
  <c r="I21" i="1"/>
  <c r="I59" i="1" s="1"/>
  <c r="H21" i="1"/>
  <c r="G21" i="1"/>
  <c r="G59" i="1" s="1"/>
  <c r="L20" i="1"/>
  <c r="L19" i="1"/>
  <c r="L18" i="1"/>
  <c r="L17" i="1"/>
  <c r="L16" i="1"/>
  <c r="L15" i="1"/>
  <c r="L14" i="1"/>
  <c r="L13" i="1"/>
  <c r="L12" i="1"/>
  <c r="L11" i="1"/>
  <c r="L10" i="1"/>
  <c r="L21" i="1" s="1"/>
  <c r="J59" i="1" l="1"/>
  <c r="K59" i="1"/>
  <c r="L58" i="1"/>
  <c r="L59" i="1" s="1"/>
  <c r="H58" i="1"/>
  <c r="H59" i="1" s="1"/>
</calcChain>
</file>

<file path=xl/sharedStrings.xml><?xml version="1.0" encoding="utf-8"?>
<sst xmlns="http://schemas.openxmlformats.org/spreadsheetml/2006/main" count="88" uniqueCount="87">
  <si>
    <t>Report on Utilization of Disaster Risk Reduction and Management Fund</t>
  </si>
  <si>
    <t>for the Second Quarter of FY 2019</t>
  </si>
  <si>
    <t>Particulars</t>
  </si>
  <si>
    <t>PPSAS AC</t>
  </si>
  <si>
    <t>TFEXP
march 2019</t>
  </si>
  <si>
    <t>TFEXP
may 2019</t>
  </si>
  <si>
    <t>TFEXP
june 2019</t>
  </si>
  <si>
    <t>2018 exp paid as of Mar 2019</t>
  </si>
  <si>
    <t>LDRRMF</t>
  </si>
  <si>
    <t>NDRRMF</t>
  </si>
  <si>
    <t>From Other LGUS</t>
  </si>
  <si>
    <t>From Other Sources</t>
  </si>
  <si>
    <t>Total</t>
  </si>
  <si>
    <t>DIFF TO CHECK</t>
  </si>
  <si>
    <t>Quick Response Fund (QRF) 30%</t>
  </si>
  <si>
    <t>Mitigation Fund 70%</t>
  </si>
  <si>
    <t>A. Sources of Funds:</t>
  </si>
  <si>
    <t>Current Appropriation</t>
  </si>
  <si>
    <t>Continuing Appropriations BY2017 (Unexpended Bal)</t>
  </si>
  <si>
    <t>Continuing Appropriations BY2016 (Unexpended Bal)</t>
  </si>
  <si>
    <t>Continuing Appropriations BY2015 (Unexpended Bal)</t>
  </si>
  <si>
    <t>Continuing Appropriations BY2014 (Unexpended Bal)</t>
  </si>
  <si>
    <t>Continuing Appropriations BY2013 (Unexpended Bal)</t>
  </si>
  <si>
    <t>Continuing Appropriations BY2012 (Unexpended Bal)</t>
  </si>
  <si>
    <t>Transfer to TF of CF 2017</t>
  </si>
  <si>
    <t>Transfer to TF of CF 2016</t>
  </si>
  <si>
    <t>Transfer to TF of CF 2015</t>
  </si>
  <si>
    <t>*Total Funds Available</t>
  </si>
  <si>
    <t>B. Utilization</t>
  </si>
  <si>
    <t>Land/ Building Improvements and Maintenance</t>
  </si>
  <si>
    <t>Power Supply Systems</t>
  </si>
  <si>
    <t>1-07-03-050</t>
  </si>
  <si>
    <t>Communication Networks</t>
  </si>
  <si>
    <t>1-07-03-060</t>
  </si>
  <si>
    <t>Buildings</t>
  </si>
  <si>
    <t>1-07-04-010</t>
  </si>
  <si>
    <t>Office Equipment</t>
  </si>
  <si>
    <t>Furniture &amp; Fixtures</t>
  </si>
  <si>
    <t>Information and Communication Technology Equipment</t>
  </si>
  <si>
    <t>1-07-05-030</t>
  </si>
  <si>
    <t>Communication Equipment</t>
  </si>
  <si>
    <t>1-07-05-070</t>
  </si>
  <si>
    <t>Construction and Heavy Equipment</t>
  </si>
  <si>
    <t>Disaster Response and Rescue Equipment</t>
  </si>
  <si>
    <t>1-07-05-090</t>
  </si>
  <si>
    <t>Motor Vehicles</t>
  </si>
  <si>
    <t>1-07-06-010</t>
  </si>
  <si>
    <t>Other Transportation Equipment</t>
  </si>
  <si>
    <t>Other Property, Plant and Equipment</t>
  </si>
  <si>
    <t>Computer Software</t>
  </si>
  <si>
    <t>1-09-01-020</t>
  </si>
  <si>
    <t>Travelling Expenses - Local</t>
  </si>
  <si>
    <t>5-02-01-010</t>
  </si>
  <si>
    <t>Training Expenses</t>
  </si>
  <si>
    <t>5-02-02-010</t>
  </si>
  <si>
    <t>Food Supplies Expenses</t>
  </si>
  <si>
    <t>Welfare Goods Expenses</t>
  </si>
  <si>
    <t>5-02-03-060</t>
  </si>
  <si>
    <t>Drugs &amp; Medicines Expenses</t>
  </si>
  <si>
    <t>Medical, Dental and Laboratory Expenses</t>
  </si>
  <si>
    <t>Fuel, Oil and Lubricants Expenses</t>
  </si>
  <si>
    <t>5-02-03-090</t>
  </si>
  <si>
    <t>Other Supplies and Materials Expenses</t>
  </si>
  <si>
    <t>5-02-03-990</t>
  </si>
  <si>
    <t>Cooking Gas Expenses</t>
  </si>
  <si>
    <t>Communication Expenses- Landline</t>
  </si>
  <si>
    <t>Communication Expenses- Internet</t>
  </si>
  <si>
    <t>Rent Expenses</t>
  </si>
  <si>
    <t>Printing and Publication Expenses</t>
  </si>
  <si>
    <t>5-02-99-020</t>
  </si>
  <si>
    <t>Representation Expenses</t>
  </si>
  <si>
    <t>5-02-99-030</t>
  </si>
  <si>
    <t>Repair &amp; Maintenance- Office Building</t>
  </si>
  <si>
    <t>Repair &amp; Maintenance- Communication Equipment</t>
  </si>
  <si>
    <t>Repairs and Maintenance – Machinery and Equipment</t>
  </si>
  <si>
    <t>Repair &amp; Maintenance- Transportation Equipment</t>
  </si>
  <si>
    <t>5-02-13-060</t>
  </si>
  <si>
    <t>Repairs and Maintenance - Infrastructure Assets</t>
  </si>
  <si>
    <t>5-02-13-030</t>
  </si>
  <si>
    <t>Other Miscellaneous Operating Expenses</t>
  </si>
  <si>
    <t>Donations</t>
  </si>
  <si>
    <t>5-02-99-080</t>
  </si>
  <si>
    <t>*Total Utilization</t>
  </si>
  <si>
    <t>*Unutilized Balance</t>
  </si>
  <si>
    <t>I hereby certify that I have reviewed the contents and hereby attest to the veracity and correctness of the data or information contained in this document.</t>
  </si>
  <si>
    <t xml:space="preserve"> Atty. Rochelle Andrea B. Rizada</t>
  </si>
  <si>
    <t>OIC- City Accounting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</si>
</sst>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8"/>
      <color theme="1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rgb="FFFF000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1" applyFont="1" applyFill="1" applyAlignment="1">
      <alignment vertical="top"/>
    </xf>
    <xf numFmtId="0" fontId="4" fillId="0" borderId="0" xfId="1" applyFont="1" applyFill="1" applyAlignment="1">
      <alignment vertical="top"/>
    </xf>
    <xf numFmtId="43" fontId="3" fillId="0" borderId="0" xfId="2" applyFont="1" applyFill="1" applyAlignment="1">
      <alignment vertical="top"/>
    </xf>
    <xf numFmtId="0" fontId="5" fillId="0" borderId="0" xfId="1" applyFont="1" applyFill="1" applyAlignment="1">
      <alignment horizontal="center" vertical="top"/>
    </xf>
    <xf numFmtId="43" fontId="5" fillId="0" borderId="0" xfId="2" applyFont="1" applyFill="1" applyAlignment="1">
      <alignment horizontal="center" vertical="top"/>
    </xf>
    <xf numFmtId="0" fontId="5" fillId="0" borderId="0" xfId="1" applyFont="1" applyFill="1" applyAlignment="1">
      <alignment vertical="top"/>
    </xf>
    <xf numFmtId="0" fontId="6" fillId="0" borderId="0" xfId="1" applyFont="1" applyFill="1" applyAlignment="1">
      <alignment vertical="top"/>
    </xf>
    <xf numFmtId="43" fontId="5" fillId="0" borderId="0" xfId="2" applyFont="1" applyFill="1" applyAlignment="1">
      <alignment vertical="top"/>
    </xf>
    <xf numFmtId="0" fontId="5" fillId="0" borderId="0" xfId="1" applyFont="1" applyFill="1" applyAlignment="1">
      <alignment vertical="center"/>
    </xf>
    <xf numFmtId="0" fontId="8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top"/>
    </xf>
    <xf numFmtId="43" fontId="5" fillId="2" borderId="4" xfId="2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43" fontId="3" fillId="0" borderId="0" xfId="2" applyFont="1" applyFill="1" applyAlignment="1">
      <alignment vertical="center"/>
    </xf>
    <xf numFmtId="0" fontId="5" fillId="0" borderId="4" xfId="1" applyFont="1" applyFill="1" applyBorder="1" applyAlignment="1">
      <alignment vertical="top"/>
    </xf>
    <xf numFmtId="0" fontId="5" fillId="2" borderId="4" xfId="1" applyFont="1" applyFill="1" applyBorder="1" applyAlignment="1">
      <alignment vertical="top"/>
    </xf>
    <xf numFmtId="43" fontId="5" fillId="2" borderId="4" xfId="2" applyFont="1" applyFill="1" applyBorder="1" applyAlignment="1">
      <alignment vertical="top"/>
    </xf>
    <xf numFmtId="0" fontId="3" fillId="0" borderId="4" xfId="1" applyFont="1" applyFill="1" applyBorder="1" applyAlignment="1">
      <alignment vertical="top"/>
    </xf>
    <xf numFmtId="0" fontId="3" fillId="0" borderId="4" xfId="1" applyFont="1" applyFill="1" applyBorder="1" applyAlignment="1">
      <alignment horizontal="center" vertical="top"/>
    </xf>
    <xf numFmtId="0" fontId="4" fillId="2" borderId="0" xfId="1" applyFont="1" applyFill="1" applyAlignment="1">
      <alignment vertical="center"/>
    </xf>
    <xf numFmtId="0" fontId="3" fillId="0" borderId="4" xfId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43" fontId="3" fillId="2" borderId="4" xfId="2" applyFont="1" applyFill="1" applyBorder="1" applyAlignment="1">
      <alignment horizontal="left" vertical="top"/>
    </xf>
    <xf numFmtId="43" fontId="3" fillId="0" borderId="4" xfId="2" applyFont="1" applyFill="1" applyBorder="1" applyAlignment="1">
      <alignment vertical="top"/>
    </xf>
    <xf numFmtId="43" fontId="3" fillId="0" borderId="4" xfId="2" applyFont="1" applyFill="1" applyBorder="1" applyAlignment="1">
      <alignment horizontal="center" vertical="top"/>
    </xf>
    <xf numFmtId="0" fontId="4" fillId="2" borderId="0" xfId="1" applyFont="1" applyFill="1" applyAlignment="1">
      <alignment vertical="top"/>
    </xf>
    <xf numFmtId="0" fontId="9" fillId="0" borderId="4" xfId="1" applyFont="1" applyFill="1" applyBorder="1" applyAlignment="1">
      <alignment horizontal="left" vertical="top"/>
    </xf>
    <xf numFmtId="0" fontId="5" fillId="0" borderId="4" xfId="1" applyFont="1" applyFill="1" applyBorder="1" applyAlignment="1">
      <alignment horizontal="left" vertical="top"/>
    </xf>
    <xf numFmtId="0" fontId="5" fillId="2" borderId="4" xfId="1" applyFont="1" applyFill="1" applyBorder="1" applyAlignment="1">
      <alignment horizontal="left" vertical="top"/>
    </xf>
    <xf numFmtId="43" fontId="5" fillId="2" borderId="4" xfId="2" applyFont="1" applyFill="1" applyBorder="1" applyAlignment="1">
      <alignment horizontal="left" vertical="top"/>
    </xf>
    <xf numFmtId="43" fontId="5" fillId="0" borderId="4" xfId="1" applyNumberFormat="1" applyFont="1" applyFill="1" applyBorder="1" applyAlignment="1">
      <alignment vertical="top"/>
    </xf>
    <xf numFmtId="43" fontId="10" fillId="2" borderId="4" xfId="2" applyFont="1" applyFill="1" applyBorder="1" applyAlignment="1">
      <alignment horizontal="left" vertical="top"/>
    </xf>
    <xf numFmtId="0" fontId="3" fillId="0" borderId="4" xfId="1" applyFont="1" applyFill="1" applyBorder="1" applyAlignment="1">
      <alignment vertical="top" wrapText="1"/>
    </xf>
    <xf numFmtId="0" fontId="3" fillId="2" borderId="4" xfId="1" applyFont="1" applyFill="1" applyBorder="1" applyAlignment="1">
      <alignment horizontal="center" vertical="top" wrapText="1"/>
    </xf>
    <xf numFmtId="43" fontId="3" fillId="2" borderId="4" xfId="2" applyFont="1" applyFill="1" applyBorder="1" applyAlignment="1">
      <alignment horizontal="center" vertical="top" wrapText="1"/>
    </xf>
    <xf numFmtId="43" fontId="3" fillId="0" borderId="4" xfId="1" applyNumberFormat="1" applyFont="1" applyFill="1" applyBorder="1" applyAlignment="1">
      <alignment vertical="top"/>
    </xf>
    <xf numFmtId="43" fontId="3" fillId="0" borderId="4" xfId="1" applyNumberFormat="1" applyFont="1" applyFill="1" applyBorder="1" applyAlignment="1">
      <alignment horizontal="center" vertical="top"/>
    </xf>
    <xf numFmtId="43" fontId="4" fillId="2" borderId="0" xfId="1" applyNumberFormat="1" applyFont="1" applyFill="1" applyAlignment="1">
      <alignment vertical="top"/>
    </xf>
    <xf numFmtId="43" fontId="3" fillId="2" borderId="1" xfId="2" applyFont="1" applyFill="1" applyBorder="1" applyAlignment="1">
      <alignment horizontal="center" vertical="top" wrapText="1"/>
    </xf>
    <xf numFmtId="43" fontId="3" fillId="0" borderId="1" xfId="2" applyFont="1" applyFill="1" applyBorder="1" applyAlignment="1">
      <alignment vertical="top"/>
    </xf>
    <xf numFmtId="43" fontId="3" fillId="0" borderId="1" xfId="2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vertical="top" wrapText="1"/>
    </xf>
    <xf numFmtId="43" fontId="5" fillId="2" borderId="1" xfId="1" applyNumberFormat="1" applyFont="1" applyFill="1" applyBorder="1" applyAlignment="1">
      <alignment vertical="top"/>
    </xf>
    <xf numFmtId="43" fontId="5" fillId="0" borderId="1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left" vertical="top" wrapText="1"/>
    </xf>
    <xf numFmtId="0" fontId="5" fillId="2" borderId="6" xfId="1" applyFont="1" applyFill="1" applyBorder="1" applyAlignment="1">
      <alignment vertical="top" wrapText="1"/>
    </xf>
    <xf numFmtId="43" fontId="5" fillId="0" borderId="6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4" fillId="2" borderId="0" xfId="1" applyFont="1" applyFill="1" applyBorder="1" applyAlignment="1">
      <alignment vertical="top"/>
    </xf>
    <xf numFmtId="0" fontId="11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43" fontId="5" fillId="0" borderId="0" xfId="2" applyFont="1" applyFill="1" applyBorder="1" applyAlignment="1">
      <alignment vertical="top" wrapText="1"/>
    </xf>
    <xf numFmtId="43" fontId="5" fillId="0" borderId="0" xfId="1" applyNumberFormat="1" applyFont="1" applyFill="1" applyBorder="1" applyAlignment="1">
      <alignment vertical="top"/>
    </xf>
    <xf numFmtId="0" fontId="9" fillId="0" borderId="0" xfId="1" applyFont="1" applyFill="1" applyBorder="1" applyAlignment="1">
      <alignment vertical="top" wrapText="1"/>
    </xf>
    <xf numFmtId="43" fontId="9" fillId="0" borderId="0" xfId="2" applyFont="1" applyFill="1" applyBorder="1" applyAlignment="1">
      <alignment vertical="top" wrapText="1"/>
    </xf>
    <xf numFmtId="0" fontId="12" fillId="0" borderId="0" xfId="1" applyFont="1" applyFill="1" applyAlignment="1">
      <alignment vertical="top"/>
    </xf>
    <xf numFmtId="0" fontId="13" fillId="0" borderId="0" xfId="1" applyFont="1" applyFill="1" applyAlignment="1">
      <alignment vertical="top"/>
    </xf>
    <xf numFmtId="0" fontId="6" fillId="0" borderId="0" xfId="1" applyFont="1" applyFill="1" applyAlignment="1">
      <alignment horizontal="center" vertical="top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top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43" fontId="5" fillId="2" borderId="1" xfId="2" applyFont="1" applyFill="1" applyBorder="1" applyAlignment="1">
      <alignment horizontal="center" vertical="center" wrapText="1"/>
    </xf>
    <xf numFmtId="43" fontId="5" fillId="2" borderId="5" xfId="2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</cellXfs>
  <cellStyles count="62">
    <cellStyle name="Comma 2" xfId="2"/>
    <cellStyle name="Comma 2 2" xfId="3"/>
    <cellStyle name="Comma 2 3" xfId="4"/>
    <cellStyle name="Comma 2 4" xfId="5"/>
    <cellStyle name="Comma 2 5" xfId="6"/>
    <cellStyle name="Comma 2 6" xfId="7"/>
    <cellStyle name="Comma 3" xfId="8"/>
    <cellStyle name="Comma 4" xfId="9"/>
    <cellStyle name="Comma 5" xfId="10"/>
    <cellStyle name="Comma 6" xfId="11"/>
    <cellStyle name="Comma 7" xfId="12"/>
    <cellStyle name="Comma 8" xfId="13"/>
    <cellStyle name="Comma 9" xfId="14"/>
    <cellStyle name="Comma 9 2" xfId="15"/>
    <cellStyle name="Comma 9 2 2" xfId="16"/>
    <cellStyle name="Comma 9 2 3" xfId="17"/>
    <cellStyle name="Comma 9 2 4" xfId="18"/>
    <cellStyle name="Comma 9 2 5" xfId="19"/>
    <cellStyle name="Comma 9 3" xfId="20"/>
    <cellStyle name="Comma 9 4" xfId="21"/>
    <cellStyle name="Comma 9 5" xfId="22"/>
    <cellStyle name="Comma 9 6" xfId="23"/>
    <cellStyle name="Normal" xfId="0" builtinId="0"/>
    <cellStyle name="Normal 13" xfId="24"/>
    <cellStyle name="Normal 13 2" xfId="25"/>
    <cellStyle name="Normal 13 3" xfId="26"/>
    <cellStyle name="Normal 13 4" xfId="27"/>
    <cellStyle name="Normal 13 5" xfId="28"/>
    <cellStyle name="Normal 14" xfId="29"/>
    <cellStyle name="Normal 14 2" xfId="30"/>
    <cellStyle name="Normal 14 3" xfId="31"/>
    <cellStyle name="Normal 14 4" xfId="32"/>
    <cellStyle name="Normal 14 5" xfId="33"/>
    <cellStyle name="Normal 15" xfId="34"/>
    <cellStyle name="Normal 15 2" xfId="35"/>
    <cellStyle name="Normal 15 3" xfId="36"/>
    <cellStyle name="Normal 15 4" xfId="37"/>
    <cellStyle name="Normal 15 5" xfId="38"/>
    <cellStyle name="Normal 16" xfId="39"/>
    <cellStyle name="Normal 16 2" xfId="40"/>
    <cellStyle name="Normal 16 3" xfId="41"/>
    <cellStyle name="Normal 16 4" xfId="42"/>
    <cellStyle name="Normal 16 5" xfId="43"/>
    <cellStyle name="Normal 17" xfId="44"/>
    <cellStyle name="Normal 17 2" xfId="45"/>
    <cellStyle name="Normal 17 3" xfId="46"/>
    <cellStyle name="Normal 17 4" xfId="47"/>
    <cellStyle name="Normal 17 5" xfId="48"/>
    <cellStyle name="Normal 2" xfId="1"/>
    <cellStyle name="Normal 28" xfId="49"/>
    <cellStyle name="Normal 3" xfId="50"/>
    <cellStyle name="Normal 4" xfId="51"/>
    <cellStyle name="Normal 5" xfId="52"/>
    <cellStyle name="Normal 6" xfId="53"/>
    <cellStyle name="Normal 7" xfId="54"/>
    <cellStyle name="Normal 8" xfId="55"/>
    <cellStyle name="Normal 8 2" xfId="56"/>
    <cellStyle name="Normal 8 3" xfId="57"/>
    <cellStyle name="Normal 8 4" xfId="58"/>
    <cellStyle name="Normal 8 5" xfId="59"/>
    <cellStyle name="Normal 9" xfId="60"/>
    <cellStyle name="Percent 2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EE68"/>
  <sheetViews>
    <sheetView tabSelected="1" zoomScale="60" zoomScaleNormal="60" workbookViewId="0">
      <pane xSplit="2" ySplit="7" topLeftCell="C8" activePane="bottomRight" state="frozen"/>
      <selection activeCell="Q27" sqref="Q27"/>
      <selection pane="topRight" activeCell="Q27" sqref="Q27"/>
      <selection pane="bottomLeft" activeCell="Q27" sqref="Q27"/>
      <selection pane="bottomRight" activeCell="H58" sqref="H58"/>
    </sheetView>
  </sheetViews>
  <sheetFormatPr defaultRowHeight="15.75" outlineLevelRow="1" outlineLevelCol="1" x14ac:dyDescent="0.2"/>
  <cols>
    <col min="1" max="1" width="61.1640625" style="1" customWidth="1"/>
    <col min="2" max="2" width="18.5" style="1" hidden="1" customWidth="1" outlineLevel="1"/>
    <col min="3" max="5" width="28.5" style="3" hidden="1" customWidth="1" outlineLevel="1"/>
    <col min="6" max="6" width="23.83203125" style="3" hidden="1" customWidth="1" outlineLevel="1"/>
    <col min="7" max="7" width="28.5" style="1" customWidth="1" collapsed="1"/>
    <col min="8" max="8" width="30.5" style="1" customWidth="1"/>
    <col min="9" max="9" width="17.1640625" style="1" customWidth="1"/>
    <col min="10" max="10" width="23.1640625" style="1" customWidth="1"/>
    <col min="11" max="11" width="28.5" style="1" customWidth="1" outlineLevel="1"/>
    <col min="12" max="12" width="30.5" style="1" bestFit="1" customWidth="1"/>
    <col min="13" max="13" width="10.1640625" style="1" customWidth="1"/>
    <col min="14" max="14" width="13.5" style="2" hidden="1" customWidth="1" outlineLevel="1"/>
    <col min="15" max="15" width="25.83203125" style="1" hidden="1" customWidth="1" outlineLevel="1"/>
    <col min="16" max="16" width="9.33203125" style="1" collapsed="1"/>
    <col min="17" max="17" width="21.1640625" style="1" bestFit="1" customWidth="1"/>
    <col min="18" max="18" width="9.33203125" style="3"/>
    <col min="19" max="19" width="20.1640625" style="3" bestFit="1" customWidth="1"/>
    <col min="20" max="20" width="23" style="3" bestFit="1" customWidth="1"/>
    <col min="21" max="21" width="19.33203125" style="1" bestFit="1" customWidth="1"/>
    <col min="22" max="22" width="16.5" style="1" bestFit="1" customWidth="1"/>
    <col min="23" max="16384" width="9.33203125" style="1"/>
  </cols>
  <sheetData>
    <row r="1" spans="1:16359" ht="18.75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6359" ht="18.75" x14ac:dyDescent="0.2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6359" x14ac:dyDescent="0.2">
      <c r="A3" s="4"/>
      <c r="B3" s="4"/>
      <c r="C3" s="5"/>
      <c r="D3" s="5"/>
      <c r="E3" s="5"/>
      <c r="F3" s="5"/>
      <c r="G3" s="4"/>
      <c r="H3" s="4"/>
      <c r="I3" s="4"/>
      <c r="J3" s="4"/>
      <c r="K3" s="4"/>
      <c r="L3" s="4"/>
    </row>
    <row r="4" spans="1:16359" s="6" customFormat="1" x14ac:dyDescent="0.2">
      <c r="A4" s="4"/>
      <c r="B4" s="4"/>
      <c r="C4" s="5"/>
      <c r="D4" s="5"/>
      <c r="E4" s="5"/>
      <c r="F4" s="5"/>
      <c r="G4" s="4"/>
      <c r="H4" s="4"/>
      <c r="I4" s="4"/>
      <c r="J4" s="4"/>
      <c r="K4" s="4"/>
      <c r="L4" s="4"/>
      <c r="M4" s="1"/>
      <c r="N4" s="2"/>
      <c r="O4" s="1"/>
      <c r="P4" s="1"/>
      <c r="Q4" s="1"/>
      <c r="R4" s="3"/>
      <c r="S4" s="3"/>
      <c r="T4" s="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</row>
    <row r="5" spans="1:16359" s="6" customFormat="1" x14ac:dyDescent="0.2">
      <c r="A5" s="7"/>
      <c r="C5" s="8"/>
      <c r="D5" s="8"/>
      <c r="E5" s="8"/>
      <c r="F5" s="8"/>
      <c r="I5" s="1"/>
      <c r="J5" s="1"/>
      <c r="K5" s="1"/>
      <c r="L5" s="1"/>
      <c r="M5" s="1"/>
      <c r="N5" s="2"/>
      <c r="O5" s="1"/>
      <c r="P5" s="1"/>
      <c r="Q5" s="1"/>
      <c r="R5" s="3"/>
      <c r="S5" s="3"/>
      <c r="T5" s="3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</row>
    <row r="6" spans="1:16359" s="9" customFormat="1" ht="26.25" customHeight="1" x14ac:dyDescent="0.2">
      <c r="A6" s="69" t="s">
        <v>2</v>
      </c>
      <c r="B6" s="71" t="s">
        <v>3</v>
      </c>
      <c r="C6" s="73" t="s">
        <v>4</v>
      </c>
      <c r="D6" s="73" t="s">
        <v>5</v>
      </c>
      <c r="E6" s="73" t="s">
        <v>6</v>
      </c>
      <c r="F6" s="73" t="s">
        <v>7</v>
      </c>
      <c r="G6" s="75" t="s">
        <v>8</v>
      </c>
      <c r="H6" s="76"/>
      <c r="I6" s="77" t="s">
        <v>9</v>
      </c>
      <c r="J6" s="65" t="s">
        <v>10</v>
      </c>
      <c r="K6" s="65" t="s">
        <v>11</v>
      </c>
      <c r="L6" s="66" t="s">
        <v>12</v>
      </c>
      <c r="N6" s="67" t="s">
        <v>13</v>
      </c>
      <c r="O6" s="1"/>
      <c r="P6" s="1"/>
      <c r="Q6" s="1"/>
      <c r="R6" s="3"/>
      <c r="S6" s="3"/>
      <c r="T6" s="3"/>
      <c r="U6" s="1"/>
      <c r="V6" s="1"/>
      <c r="W6" s="1"/>
    </row>
    <row r="7" spans="1:16359" s="12" customFormat="1" ht="40.5" customHeight="1" x14ac:dyDescent="0.2">
      <c r="A7" s="70"/>
      <c r="B7" s="72"/>
      <c r="C7" s="74"/>
      <c r="D7" s="74"/>
      <c r="E7" s="74"/>
      <c r="F7" s="74"/>
      <c r="G7" s="10" t="s">
        <v>14</v>
      </c>
      <c r="H7" s="11" t="s">
        <v>15</v>
      </c>
      <c r="I7" s="78"/>
      <c r="J7" s="65"/>
      <c r="K7" s="65"/>
      <c r="L7" s="66"/>
      <c r="N7" s="67"/>
      <c r="O7" s="1"/>
      <c r="P7" s="1"/>
      <c r="Q7" s="1"/>
      <c r="R7" s="3"/>
      <c r="S7" s="3"/>
      <c r="T7" s="3"/>
      <c r="U7" s="1"/>
      <c r="V7" s="1"/>
      <c r="W7" s="1"/>
    </row>
    <row r="8" spans="1:16359" s="12" customFormat="1" outlineLevel="1" x14ac:dyDescent="0.2">
      <c r="A8" s="13"/>
      <c r="B8" s="14"/>
      <c r="C8" s="15"/>
      <c r="D8" s="15"/>
      <c r="E8" s="15"/>
      <c r="F8" s="15"/>
      <c r="G8" s="10"/>
      <c r="H8" s="11"/>
      <c r="I8" s="16"/>
      <c r="J8" s="11"/>
      <c r="K8" s="11"/>
      <c r="L8" s="17"/>
      <c r="N8" s="18"/>
      <c r="R8" s="19"/>
      <c r="S8" s="19"/>
      <c r="T8" s="19"/>
    </row>
    <row r="9" spans="1:16359" s="12" customFormat="1" x14ac:dyDescent="0.2">
      <c r="A9" s="20" t="s">
        <v>16</v>
      </c>
      <c r="B9" s="21"/>
      <c r="C9" s="22"/>
      <c r="D9" s="22"/>
      <c r="E9" s="22"/>
      <c r="F9" s="22"/>
      <c r="G9" s="23"/>
      <c r="H9" s="23"/>
      <c r="I9" s="24"/>
      <c r="J9" s="24"/>
      <c r="K9" s="24"/>
      <c r="L9" s="24"/>
      <c r="N9" s="25"/>
      <c r="O9" s="1"/>
      <c r="P9" s="1"/>
      <c r="R9" s="19"/>
      <c r="S9" s="19"/>
      <c r="T9" s="19"/>
      <c r="V9" s="1"/>
      <c r="W9" s="1"/>
    </row>
    <row r="10" spans="1:16359" x14ac:dyDescent="0.2">
      <c r="A10" s="26" t="s">
        <v>17</v>
      </c>
      <c r="B10" s="27"/>
      <c r="C10" s="28"/>
      <c r="D10" s="28"/>
      <c r="E10" s="28"/>
      <c r="F10" s="28"/>
      <c r="G10" s="29">
        <v>28499992.484999999</v>
      </c>
      <c r="H10" s="29">
        <v>66499982.464999996</v>
      </c>
      <c r="I10" s="30"/>
      <c r="J10" s="30"/>
      <c r="K10" s="30"/>
      <c r="L10" s="30">
        <f>G10+H10+I10+J10+K10+F10+E10</f>
        <v>94999974.949999988</v>
      </c>
      <c r="N10" s="31"/>
      <c r="Q10" s="12"/>
      <c r="R10" s="19"/>
      <c r="S10" s="19"/>
      <c r="T10" s="19"/>
      <c r="U10" s="12"/>
    </row>
    <row r="11" spans="1:16359" hidden="1" x14ac:dyDescent="0.2">
      <c r="A11" s="32" t="s">
        <v>18</v>
      </c>
      <c r="B11" s="27"/>
      <c r="C11" s="28"/>
      <c r="D11" s="28"/>
      <c r="E11" s="28"/>
      <c r="F11" s="28"/>
      <c r="G11" s="29">
        <v>0</v>
      </c>
      <c r="H11" s="29"/>
      <c r="I11" s="30"/>
      <c r="J11" s="30"/>
      <c r="K11" s="29">
        <v>0</v>
      </c>
      <c r="L11" s="30">
        <f t="shared" ref="L11:L19" si="0">G11+H11+I11+J11+K11+F11+E11</f>
        <v>0</v>
      </c>
      <c r="N11" s="31"/>
      <c r="Q11" s="12"/>
      <c r="R11" s="19"/>
      <c r="S11" s="19"/>
      <c r="T11" s="19"/>
      <c r="U11" s="12"/>
    </row>
    <row r="12" spans="1:16359" hidden="1" x14ac:dyDescent="0.2">
      <c r="A12" s="32" t="s">
        <v>19</v>
      </c>
      <c r="B12" s="27"/>
      <c r="C12" s="28"/>
      <c r="D12" s="28"/>
      <c r="E12" s="28"/>
      <c r="F12" s="28"/>
      <c r="G12" s="29">
        <v>0</v>
      </c>
      <c r="H12" s="29"/>
      <c r="I12" s="30"/>
      <c r="J12" s="30"/>
      <c r="K12" s="29">
        <v>0</v>
      </c>
      <c r="L12" s="30">
        <f t="shared" si="0"/>
        <v>0</v>
      </c>
      <c r="N12" s="31"/>
      <c r="Q12" s="12"/>
      <c r="R12" s="19"/>
      <c r="S12" s="19"/>
      <c r="T12" s="19"/>
      <c r="U12" s="12"/>
    </row>
    <row r="13" spans="1:16359" hidden="1" x14ac:dyDescent="0.2">
      <c r="A13" s="32" t="s">
        <v>20</v>
      </c>
      <c r="B13" s="27"/>
      <c r="C13" s="28"/>
      <c r="D13" s="28"/>
      <c r="E13" s="28"/>
      <c r="F13" s="28"/>
      <c r="G13" s="29">
        <v>0</v>
      </c>
      <c r="H13" s="29"/>
      <c r="I13" s="30"/>
      <c r="J13" s="30"/>
      <c r="K13" s="29">
        <v>0</v>
      </c>
      <c r="L13" s="30">
        <f t="shared" si="0"/>
        <v>0</v>
      </c>
      <c r="N13" s="31"/>
      <c r="Q13" s="12"/>
      <c r="R13" s="19"/>
      <c r="S13" s="19"/>
      <c r="T13" s="19"/>
      <c r="U13" s="12"/>
    </row>
    <row r="14" spans="1:16359" hidden="1" x14ac:dyDescent="0.2">
      <c r="A14" s="32" t="s">
        <v>21</v>
      </c>
      <c r="B14" s="27"/>
      <c r="C14" s="28"/>
      <c r="D14" s="28"/>
      <c r="E14" s="28"/>
      <c r="F14" s="28"/>
      <c r="G14" s="29">
        <v>0</v>
      </c>
      <c r="H14" s="29"/>
      <c r="I14" s="30"/>
      <c r="J14" s="30"/>
      <c r="K14" s="29">
        <v>0</v>
      </c>
      <c r="L14" s="30">
        <f t="shared" si="0"/>
        <v>0</v>
      </c>
      <c r="N14" s="31"/>
      <c r="Q14" s="12"/>
      <c r="R14" s="19"/>
      <c r="S14" s="19"/>
      <c r="T14" s="19"/>
      <c r="U14" s="12"/>
    </row>
    <row r="15" spans="1:16359" hidden="1" x14ac:dyDescent="0.2">
      <c r="A15" s="32" t="s">
        <v>22</v>
      </c>
      <c r="B15" s="27"/>
      <c r="C15" s="28"/>
      <c r="D15" s="28"/>
      <c r="E15" s="28"/>
      <c r="F15" s="28"/>
      <c r="G15" s="29">
        <v>0</v>
      </c>
      <c r="H15" s="29"/>
      <c r="I15" s="30"/>
      <c r="J15" s="30"/>
      <c r="K15" s="29">
        <v>0</v>
      </c>
      <c r="L15" s="30">
        <f t="shared" si="0"/>
        <v>0</v>
      </c>
      <c r="N15" s="31"/>
      <c r="Q15" s="12"/>
      <c r="R15" s="19"/>
      <c r="S15" s="19"/>
      <c r="T15" s="19"/>
      <c r="U15" s="12"/>
    </row>
    <row r="16" spans="1:16359" hidden="1" x14ac:dyDescent="0.2">
      <c r="A16" s="32" t="s">
        <v>23</v>
      </c>
      <c r="B16" s="27"/>
      <c r="C16" s="28"/>
      <c r="D16" s="28"/>
      <c r="E16" s="28"/>
      <c r="F16" s="28"/>
      <c r="G16" s="29">
        <v>0</v>
      </c>
      <c r="H16" s="29"/>
      <c r="I16" s="30"/>
      <c r="J16" s="30"/>
      <c r="K16" s="29">
        <v>0</v>
      </c>
      <c r="L16" s="30">
        <f t="shared" si="0"/>
        <v>0</v>
      </c>
      <c r="N16" s="31"/>
      <c r="Q16" s="12"/>
      <c r="R16" s="19"/>
      <c r="S16" s="19"/>
      <c r="T16" s="19"/>
      <c r="U16" s="12"/>
    </row>
    <row r="17" spans="1:21" hidden="1" x14ac:dyDescent="0.2">
      <c r="A17" s="32" t="s">
        <v>24</v>
      </c>
      <c r="B17" s="27"/>
      <c r="C17" s="28"/>
      <c r="D17" s="28"/>
      <c r="E17" s="28"/>
      <c r="F17" s="28"/>
      <c r="G17" s="29"/>
      <c r="H17" s="29"/>
      <c r="I17" s="30"/>
      <c r="J17" s="30"/>
      <c r="K17" s="29">
        <v>0</v>
      </c>
      <c r="L17" s="30">
        <f t="shared" si="0"/>
        <v>0</v>
      </c>
      <c r="N17" s="31"/>
      <c r="Q17" s="12"/>
      <c r="R17" s="19"/>
      <c r="S17" s="19"/>
      <c r="T17" s="19"/>
      <c r="U17" s="12"/>
    </row>
    <row r="18" spans="1:21" hidden="1" x14ac:dyDescent="0.2">
      <c r="A18" s="26" t="s">
        <v>24</v>
      </c>
      <c r="B18" s="27"/>
      <c r="C18" s="28"/>
      <c r="D18" s="28"/>
      <c r="E18" s="28"/>
      <c r="F18" s="28"/>
      <c r="G18" s="29">
        <v>0</v>
      </c>
      <c r="H18" s="29"/>
      <c r="I18" s="30"/>
      <c r="J18" s="30"/>
      <c r="K18" s="29">
        <v>0</v>
      </c>
      <c r="L18" s="30">
        <f t="shared" si="0"/>
        <v>0</v>
      </c>
      <c r="N18" s="1"/>
      <c r="Q18" s="12"/>
      <c r="R18" s="19"/>
      <c r="S18" s="19"/>
      <c r="T18" s="19"/>
      <c r="U18" s="12"/>
    </row>
    <row r="19" spans="1:21" hidden="1" x14ac:dyDescent="0.2">
      <c r="A19" s="26" t="s">
        <v>25</v>
      </c>
      <c r="B19" s="27"/>
      <c r="C19" s="28"/>
      <c r="D19" s="28"/>
      <c r="E19" s="28"/>
      <c r="F19" s="28"/>
      <c r="G19" s="29">
        <v>0</v>
      </c>
      <c r="H19" s="29"/>
      <c r="I19" s="30"/>
      <c r="J19" s="30"/>
      <c r="K19" s="29">
        <v>0</v>
      </c>
      <c r="L19" s="30">
        <f t="shared" si="0"/>
        <v>0</v>
      </c>
      <c r="N19" s="1"/>
      <c r="Q19" s="12"/>
      <c r="R19" s="19"/>
      <c r="S19" s="19"/>
      <c r="T19" s="19"/>
      <c r="U19" s="12"/>
    </row>
    <row r="20" spans="1:21" hidden="1" x14ac:dyDescent="0.2">
      <c r="A20" s="26" t="s">
        <v>26</v>
      </c>
      <c r="B20" s="27"/>
      <c r="C20" s="28"/>
      <c r="D20" s="28"/>
      <c r="E20" s="28"/>
      <c r="F20" s="28"/>
      <c r="G20" s="29"/>
      <c r="H20" s="29"/>
      <c r="I20" s="30"/>
      <c r="J20" s="30"/>
      <c r="K20" s="29">
        <v>0</v>
      </c>
      <c r="L20" s="30">
        <f>G20+H20+I20+J20+K20</f>
        <v>0</v>
      </c>
      <c r="N20" s="1"/>
      <c r="Q20" s="12"/>
      <c r="R20" s="19"/>
      <c r="S20" s="19"/>
      <c r="T20" s="19"/>
      <c r="U20" s="12"/>
    </row>
    <row r="21" spans="1:21" x14ac:dyDescent="0.2">
      <c r="A21" s="33" t="s">
        <v>27</v>
      </c>
      <c r="B21" s="34"/>
      <c r="C21" s="35"/>
      <c r="D21" s="35"/>
      <c r="E21" s="35"/>
      <c r="F21" s="35"/>
      <c r="G21" s="36">
        <f>SUBTOTAL(9,G9:G20)</f>
        <v>28499992.484999999</v>
      </c>
      <c r="H21" s="36">
        <f>SUBTOTAL(9,H9:H20)</f>
        <v>66499982.464999996</v>
      </c>
      <c r="I21" s="36">
        <f>SUBTOTAL(9,I9:I20)</f>
        <v>0</v>
      </c>
      <c r="J21" s="36">
        <f>SUBTOTAL(9,J9:J20)</f>
        <v>0</v>
      </c>
      <c r="K21" s="36">
        <f>SUBTOTAL(9,K11:K20)</f>
        <v>0</v>
      </c>
      <c r="L21" s="36">
        <f>SUBTOTAL(9,L10:L20)</f>
        <v>94999974.949999988</v>
      </c>
      <c r="N21" s="31"/>
      <c r="Q21" s="12"/>
      <c r="R21" s="19"/>
      <c r="S21" s="19"/>
      <c r="T21" s="19"/>
      <c r="U21" s="12"/>
    </row>
    <row r="22" spans="1:21" x14ac:dyDescent="0.2">
      <c r="A22" s="33" t="s">
        <v>28</v>
      </c>
      <c r="B22" s="34"/>
      <c r="C22" s="37"/>
      <c r="D22" s="37"/>
      <c r="E22" s="37"/>
      <c r="F22" s="35"/>
      <c r="G22" s="23"/>
      <c r="H22" s="23"/>
      <c r="I22" s="24"/>
      <c r="J22" s="24"/>
      <c r="K22" s="24"/>
      <c r="L22" s="24"/>
      <c r="N22" s="31"/>
      <c r="Q22" s="12"/>
      <c r="R22" s="19"/>
      <c r="S22" s="19"/>
      <c r="T22" s="19"/>
      <c r="U22" s="12"/>
    </row>
    <row r="23" spans="1:21" hidden="1" x14ac:dyDescent="0.2">
      <c r="A23" s="38" t="s">
        <v>29</v>
      </c>
      <c r="B23" s="39"/>
      <c r="C23" s="40"/>
      <c r="D23" s="40"/>
      <c r="E23" s="40"/>
      <c r="F23" s="40"/>
      <c r="G23" s="41"/>
      <c r="H23" s="29"/>
      <c r="I23" s="42"/>
      <c r="J23" s="30"/>
      <c r="K23" s="42">
        <f t="shared" ref="K23:K35" si="1">E23+F23</f>
        <v>0</v>
      </c>
      <c r="L23" s="30">
        <f>SUM(G23:K23)</f>
        <v>0</v>
      </c>
      <c r="N23" s="43">
        <v>0</v>
      </c>
      <c r="Q23" s="12"/>
      <c r="R23" s="19"/>
      <c r="S23" s="19"/>
      <c r="T23" s="19"/>
      <c r="U23" s="12"/>
    </row>
    <row r="24" spans="1:21" hidden="1" x14ac:dyDescent="0.2">
      <c r="A24" s="38" t="s">
        <v>30</v>
      </c>
      <c r="B24" s="39" t="s">
        <v>31</v>
      </c>
      <c r="C24" s="40"/>
      <c r="D24" s="40"/>
      <c r="E24" s="40"/>
      <c r="F24" s="40">
        <v>157584</v>
      </c>
      <c r="G24" s="29"/>
      <c r="H24" s="29"/>
      <c r="I24" s="30"/>
      <c r="J24" s="30"/>
      <c r="K24" s="42">
        <v>0</v>
      </c>
      <c r="L24" s="30">
        <f>SUM(G24:K24)</f>
        <v>0</v>
      </c>
      <c r="N24" s="43">
        <v>0</v>
      </c>
      <c r="Q24" s="12"/>
      <c r="R24" s="19"/>
      <c r="S24" s="19"/>
      <c r="T24" s="19"/>
      <c r="U24" s="12"/>
    </row>
    <row r="25" spans="1:21" hidden="1" x14ac:dyDescent="0.2">
      <c r="A25" s="38" t="s">
        <v>32</v>
      </c>
      <c r="B25" s="39" t="s">
        <v>33</v>
      </c>
      <c r="C25" s="40"/>
      <c r="D25" s="40"/>
      <c r="E25" s="40"/>
      <c r="F25" s="40">
        <v>4192720</v>
      </c>
      <c r="G25" s="41"/>
      <c r="H25" s="29"/>
      <c r="I25" s="42"/>
      <c r="J25" s="30"/>
      <c r="K25" s="42">
        <v>0</v>
      </c>
      <c r="L25" s="30">
        <f t="shared" ref="L25:L57" si="2">SUM(G25:K25)</f>
        <v>0</v>
      </c>
      <c r="N25" s="43"/>
      <c r="Q25" s="12"/>
      <c r="R25" s="19"/>
      <c r="S25" s="19"/>
      <c r="T25" s="19"/>
      <c r="U25" s="12"/>
    </row>
    <row r="26" spans="1:21" hidden="1" x14ac:dyDescent="0.2">
      <c r="A26" s="38" t="s">
        <v>34</v>
      </c>
      <c r="B26" s="39" t="s">
        <v>35</v>
      </c>
      <c r="C26" s="40"/>
      <c r="D26" s="40"/>
      <c r="E26" s="40"/>
      <c r="F26" s="40"/>
      <c r="G26" s="41"/>
      <c r="H26" s="29"/>
      <c r="I26" s="42"/>
      <c r="J26" s="30"/>
      <c r="K26" s="42">
        <f t="shared" si="1"/>
        <v>0</v>
      </c>
      <c r="L26" s="30">
        <f t="shared" si="2"/>
        <v>0</v>
      </c>
      <c r="N26" s="43"/>
      <c r="Q26" s="12"/>
      <c r="R26" s="19"/>
      <c r="S26" s="19"/>
      <c r="T26" s="19"/>
      <c r="U26" s="12"/>
    </row>
    <row r="27" spans="1:21" hidden="1" x14ac:dyDescent="0.2">
      <c r="A27" s="38" t="s">
        <v>36</v>
      </c>
      <c r="B27" s="39"/>
      <c r="C27" s="40"/>
      <c r="D27" s="40"/>
      <c r="E27" s="40"/>
      <c r="F27" s="40"/>
      <c r="G27" s="29"/>
      <c r="H27" s="29"/>
      <c r="I27" s="30"/>
      <c r="J27" s="30"/>
      <c r="K27" s="42">
        <f t="shared" si="1"/>
        <v>0</v>
      </c>
      <c r="L27" s="30">
        <f t="shared" si="2"/>
        <v>0</v>
      </c>
      <c r="N27" s="43">
        <v>0</v>
      </c>
      <c r="Q27" s="12"/>
      <c r="R27" s="19"/>
      <c r="S27" s="19"/>
      <c r="T27" s="19"/>
      <c r="U27" s="12"/>
    </row>
    <row r="28" spans="1:21" hidden="1" x14ac:dyDescent="0.2">
      <c r="A28" s="38" t="s">
        <v>37</v>
      </c>
      <c r="B28" s="39"/>
      <c r="C28" s="40"/>
      <c r="D28" s="40"/>
      <c r="E28" s="40"/>
      <c r="F28" s="40"/>
      <c r="G28" s="29"/>
      <c r="H28" s="29"/>
      <c r="I28" s="30"/>
      <c r="J28" s="30"/>
      <c r="K28" s="42">
        <f t="shared" si="1"/>
        <v>0</v>
      </c>
      <c r="L28" s="30">
        <f t="shared" si="2"/>
        <v>0</v>
      </c>
      <c r="N28" s="43">
        <v>0</v>
      </c>
      <c r="Q28" s="12"/>
      <c r="R28" s="19"/>
      <c r="S28" s="19"/>
      <c r="T28" s="19"/>
      <c r="U28" s="12"/>
    </row>
    <row r="29" spans="1:21" hidden="1" x14ac:dyDescent="0.2">
      <c r="A29" s="38" t="s">
        <v>38</v>
      </c>
      <c r="B29" s="39" t="s">
        <v>39</v>
      </c>
      <c r="C29" s="40"/>
      <c r="D29" s="40"/>
      <c r="E29" s="40"/>
      <c r="F29" s="40">
        <v>84752</v>
      </c>
      <c r="G29" s="29"/>
      <c r="H29" s="29"/>
      <c r="I29" s="30"/>
      <c r="J29" s="30"/>
      <c r="K29" s="42">
        <v>0</v>
      </c>
      <c r="L29" s="30">
        <f t="shared" si="2"/>
        <v>0</v>
      </c>
      <c r="N29" s="43">
        <v>0</v>
      </c>
      <c r="Q29" s="12"/>
      <c r="R29" s="19"/>
      <c r="S29" s="19"/>
      <c r="T29" s="19"/>
      <c r="U29" s="12"/>
    </row>
    <row r="30" spans="1:21" x14ac:dyDescent="0.2">
      <c r="A30" s="38" t="s">
        <v>40</v>
      </c>
      <c r="B30" s="39" t="s">
        <v>41</v>
      </c>
      <c r="C30" s="40"/>
      <c r="D30" s="40"/>
      <c r="E30" s="40">
        <v>2980895</v>
      </c>
      <c r="F30" s="40">
        <v>643144</v>
      </c>
      <c r="G30" s="29"/>
      <c r="H30" s="29">
        <f>SUM(C30:E30)</f>
        <v>2980895</v>
      </c>
      <c r="I30" s="30"/>
      <c r="J30" s="30"/>
      <c r="K30" s="42">
        <v>0</v>
      </c>
      <c r="L30" s="30">
        <f t="shared" si="2"/>
        <v>2980895</v>
      </c>
      <c r="N30" s="43">
        <v>0</v>
      </c>
      <c r="Q30" s="12"/>
      <c r="R30" s="19"/>
      <c r="S30" s="19"/>
      <c r="T30" s="19"/>
      <c r="U30" s="12"/>
    </row>
    <row r="31" spans="1:21" hidden="1" x14ac:dyDescent="0.2">
      <c r="A31" s="38" t="s">
        <v>42</v>
      </c>
      <c r="B31" s="39"/>
      <c r="C31" s="40"/>
      <c r="D31" s="40"/>
      <c r="E31" s="40"/>
      <c r="F31" s="40"/>
      <c r="G31" s="29"/>
      <c r="H31" s="29"/>
      <c r="I31" s="30"/>
      <c r="J31" s="30"/>
      <c r="K31" s="42">
        <f t="shared" si="1"/>
        <v>0</v>
      </c>
      <c r="L31" s="30">
        <f t="shared" si="2"/>
        <v>0</v>
      </c>
      <c r="N31" s="43">
        <v>0</v>
      </c>
      <c r="Q31" s="12"/>
      <c r="R31" s="19"/>
      <c r="S31" s="19"/>
      <c r="T31" s="19"/>
      <c r="U31" s="12"/>
    </row>
    <row r="32" spans="1:21" hidden="1" x14ac:dyDescent="0.2">
      <c r="A32" s="38" t="s">
        <v>43</v>
      </c>
      <c r="B32" s="39" t="s">
        <v>44</v>
      </c>
      <c r="C32" s="40"/>
      <c r="D32" s="40"/>
      <c r="E32" s="40"/>
      <c r="F32" s="40"/>
      <c r="G32" s="29"/>
      <c r="H32" s="29"/>
      <c r="I32" s="30"/>
      <c r="J32" s="30"/>
      <c r="K32" s="42">
        <f t="shared" si="1"/>
        <v>0</v>
      </c>
      <c r="L32" s="30">
        <f t="shared" si="2"/>
        <v>0</v>
      </c>
      <c r="N32" s="43">
        <v>0</v>
      </c>
      <c r="Q32" s="12"/>
      <c r="R32" s="19"/>
      <c r="S32" s="19"/>
      <c r="T32" s="19"/>
      <c r="U32" s="12"/>
    </row>
    <row r="33" spans="1:21" hidden="1" x14ac:dyDescent="0.2">
      <c r="A33" s="38" t="s">
        <v>45</v>
      </c>
      <c r="B33" s="39" t="s">
        <v>46</v>
      </c>
      <c r="C33" s="40"/>
      <c r="D33" s="40"/>
      <c r="E33" s="40"/>
      <c r="F33" s="40">
        <v>8800000</v>
      </c>
      <c r="G33" s="29"/>
      <c r="H33" s="29"/>
      <c r="I33" s="30"/>
      <c r="J33" s="30"/>
      <c r="K33" s="42">
        <v>0</v>
      </c>
      <c r="L33" s="30">
        <f t="shared" si="2"/>
        <v>0</v>
      </c>
      <c r="N33" s="43">
        <v>0</v>
      </c>
      <c r="Q33" s="12"/>
      <c r="R33" s="19"/>
      <c r="S33" s="19"/>
      <c r="T33" s="19"/>
      <c r="U33" s="12"/>
    </row>
    <row r="34" spans="1:21" hidden="1" x14ac:dyDescent="0.2">
      <c r="A34" s="38" t="s">
        <v>47</v>
      </c>
      <c r="B34" s="39"/>
      <c r="C34" s="40"/>
      <c r="D34" s="40"/>
      <c r="E34" s="40"/>
      <c r="F34" s="40"/>
      <c r="G34" s="29"/>
      <c r="H34" s="29"/>
      <c r="I34" s="30"/>
      <c r="J34" s="30"/>
      <c r="K34" s="42">
        <f t="shared" si="1"/>
        <v>0</v>
      </c>
      <c r="L34" s="30">
        <f t="shared" si="2"/>
        <v>0</v>
      </c>
      <c r="N34" s="43">
        <v>0</v>
      </c>
      <c r="Q34" s="12"/>
      <c r="R34" s="19"/>
      <c r="S34" s="19"/>
      <c r="T34" s="19"/>
      <c r="U34" s="12"/>
    </row>
    <row r="35" spans="1:21" hidden="1" x14ac:dyDescent="0.2">
      <c r="A35" s="38" t="s">
        <v>48</v>
      </c>
      <c r="B35" s="39"/>
      <c r="C35" s="40"/>
      <c r="D35" s="40"/>
      <c r="E35" s="40"/>
      <c r="F35" s="40"/>
      <c r="G35" s="29"/>
      <c r="H35" s="29"/>
      <c r="I35" s="30"/>
      <c r="J35" s="30"/>
      <c r="K35" s="42">
        <f t="shared" si="1"/>
        <v>0</v>
      </c>
      <c r="L35" s="30">
        <f t="shared" si="2"/>
        <v>0</v>
      </c>
      <c r="N35" s="43">
        <v>0</v>
      </c>
      <c r="Q35" s="12"/>
      <c r="R35" s="19"/>
      <c r="S35" s="19"/>
      <c r="T35" s="19"/>
      <c r="U35" s="12"/>
    </row>
    <row r="36" spans="1:21" hidden="1" x14ac:dyDescent="0.2">
      <c r="A36" s="38" t="s">
        <v>49</v>
      </c>
      <c r="B36" s="39" t="s">
        <v>50</v>
      </c>
      <c r="C36" s="40"/>
      <c r="D36" s="40"/>
      <c r="E36" s="40"/>
      <c r="F36" s="40">
        <v>706800</v>
      </c>
      <c r="G36" s="29"/>
      <c r="H36" s="29"/>
      <c r="I36" s="30"/>
      <c r="J36" s="30"/>
      <c r="K36" s="42">
        <v>0</v>
      </c>
      <c r="L36" s="30">
        <f t="shared" si="2"/>
        <v>0</v>
      </c>
      <c r="N36" s="43">
        <v>0</v>
      </c>
      <c r="Q36" s="12"/>
      <c r="R36" s="19"/>
      <c r="S36" s="19"/>
      <c r="T36" s="19"/>
      <c r="U36" s="12"/>
    </row>
    <row r="37" spans="1:21" hidden="1" x14ac:dyDescent="0.2">
      <c r="A37" s="38" t="s">
        <v>51</v>
      </c>
      <c r="B37" s="39" t="s">
        <v>52</v>
      </c>
      <c r="C37" s="40"/>
      <c r="D37" s="40"/>
      <c r="E37" s="40"/>
      <c r="F37" s="40"/>
      <c r="G37" s="29"/>
      <c r="H37" s="29"/>
      <c r="I37" s="30"/>
      <c r="J37" s="30"/>
      <c r="K37" s="42">
        <f t="shared" ref="K37:K57" si="3">E37+F37</f>
        <v>0</v>
      </c>
      <c r="L37" s="30">
        <f t="shared" si="2"/>
        <v>0</v>
      </c>
      <c r="N37" s="43">
        <v>0</v>
      </c>
      <c r="Q37" s="12"/>
      <c r="R37" s="19"/>
      <c r="S37" s="19"/>
      <c r="T37" s="19"/>
      <c r="U37" s="12"/>
    </row>
    <row r="38" spans="1:21" x14ac:dyDescent="0.2">
      <c r="A38" s="38" t="s">
        <v>53</v>
      </c>
      <c r="B38" s="39" t="s">
        <v>54</v>
      </c>
      <c r="C38" s="40">
        <v>1171583.5</v>
      </c>
      <c r="D38" s="40">
        <v>492450</v>
      </c>
      <c r="E38" s="40"/>
      <c r="F38" s="40">
        <v>212979</v>
      </c>
      <c r="G38" s="29"/>
      <c r="H38" s="29">
        <f>SUM(C38:E38)</f>
        <v>1664033.5</v>
      </c>
      <c r="I38" s="30"/>
      <c r="J38" s="30"/>
      <c r="K38" s="42">
        <v>0</v>
      </c>
      <c r="L38" s="30">
        <f t="shared" si="2"/>
        <v>1664033.5</v>
      </c>
      <c r="N38" s="43">
        <v>0</v>
      </c>
      <c r="Q38" s="12"/>
      <c r="R38" s="19"/>
      <c r="S38" s="19"/>
      <c r="T38" s="19"/>
      <c r="U38" s="12"/>
    </row>
    <row r="39" spans="1:21" hidden="1" x14ac:dyDescent="0.2">
      <c r="A39" s="38" t="s">
        <v>55</v>
      </c>
      <c r="B39" s="39"/>
      <c r="C39" s="40"/>
      <c r="D39" s="40"/>
      <c r="E39" s="40"/>
      <c r="F39" s="40"/>
      <c r="G39" s="29"/>
      <c r="H39" s="29"/>
      <c r="I39" s="30"/>
      <c r="J39" s="30"/>
      <c r="K39" s="42">
        <f t="shared" si="3"/>
        <v>0</v>
      </c>
      <c r="L39" s="30">
        <f t="shared" si="2"/>
        <v>0</v>
      </c>
      <c r="N39" s="43">
        <v>0</v>
      </c>
      <c r="Q39" s="12"/>
      <c r="R39" s="19"/>
      <c r="S39" s="19"/>
      <c r="T39" s="19"/>
      <c r="U39" s="12"/>
    </row>
    <row r="40" spans="1:21" hidden="1" x14ac:dyDescent="0.2">
      <c r="A40" s="38" t="s">
        <v>56</v>
      </c>
      <c r="B40" s="39" t="s">
        <v>57</v>
      </c>
      <c r="C40" s="40"/>
      <c r="D40" s="40"/>
      <c r="E40" s="40"/>
      <c r="F40" s="40">
        <v>1494800</v>
      </c>
      <c r="G40" s="29"/>
      <c r="H40" s="29"/>
      <c r="I40" s="30"/>
      <c r="J40" s="30"/>
      <c r="K40" s="42">
        <v>0</v>
      </c>
      <c r="L40" s="30">
        <f t="shared" si="2"/>
        <v>0</v>
      </c>
      <c r="N40" s="43">
        <v>0</v>
      </c>
      <c r="Q40" s="12"/>
      <c r="R40" s="19"/>
      <c r="S40" s="19"/>
      <c r="T40" s="19"/>
      <c r="U40" s="12"/>
    </row>
    <row r="41" spans="1:21" hidden="1" x14ac:dyDescent="0.2">
      <c r="A41" s="38" t="s">
        <v>58</v>
      </c>
      <c r="B41" s="39"/>
      <c r="C41" s="40"/>
      <c r="D41" s="40"/>
      <c r="E41" s="40"/>
      <c r="F41" s="40"/>
      <c r="G41" s="29"/>
      <c r="H41" s="29"/>
      <c r="I41" s="30"/>
      <c r="J41" s="30"/>
      <c r="K41" s="42">
        <f t="shared" si="3"/>
        <v>0</v>
      </c>
      <c r="L41" s="30">
        <f t="shared" si="2"/>
        <v>0</v>
      </c>
      <c r="N41" s="43">
        <v>0</v>
      </c>
      <c r="Q41" s="12"/>
      <c r="R41" s="19"/>
      <c r="S41" s="19"/>
      <c r="T41" s="19"/>
      <c r="U41" s="12"/>
    </row>
    <row r="42" spans="1:21" hidden="1" x14ac:dyDescent="0.2">
      <c r="A42" s="38" t="s">
        <v>59</v>
      </c>
      <c r="B42" s="39"/>
      <c r="C42" s="40"/>
      <c r="D42" s="40"/>
      <c r="E42" s="40"/>
      <c r="F42" s="40"/>
      <c r="G42" s="29"/>
      <c r="H42" s="29"/>
      <c r="I42" s="30"/>
      <c r="J42" s="30"/>
      <c r="K42" s="42">
        <f t="shared" si="3"/>
        <v>0</v>
      </c>
      <c r="L42" s="30">
        <f t="shared" si="2"/>
        <v>0</v>
      </c>
      <c r="N42" s="43">
        <v>0</v>
      </c>
      <c r="Q42" s="12"/>
      <c r="R42" s="19"/>
      <c r="S42" s="19"/>
      <c r="T42" s="19"/>
      <c r="U42" s="12"/>
    </row>
    <row r="43" spans="1:21" hidden="1" x14ac:dyDescent="0.2">
      <c r="A43" s="38" t="s">
        <v>60</v>
      </c>
      <c r="B43" s="39" t="s">
        <v>61</v>
      </c>
      <c r="C43" s="40"/>
      <c r="D43" s="40"/>
      <c r="E43" s="40"/>
      <c r="F43" s="40"/>
      <c r="G43" s="29"/>
      <c r="H43" s="29"/>
      <c r="I43" s="30"/>
      <c r="J43" s="30"/>
      <c r="K43" s="42">
        <f t="shared" si="3"/>
        <v>0</v>
      </c>
      <c r="L43" s="30">
        <f t="shared" si="2"/>
        <v>0</v>
      </c>
      <c r="N43" s="43">
        <v>0</v>
      </c>
      <c r="Q43" s="12"/>
      <c r="R43" s="19"/>
      <c r="S43" s="19"/>
      <c r="T43" s="19"/>
      <c r="U43" s="12"/>
    </row>
    <row r="44" spans="1:21" x14ac:dyDescent="0.2">
      <c r="A44" s="38" t="s">
        <v>62</v>
      </c>
      <c r="B44" s="39" t="s">
        <v>63</v>
      </c>
      <c r="C44" s="40">
        <v>3694500</v>
      </c>
      <c r="D44" s="40"/>
      <c r="E44" s="40"/>
      <c r="F44" s="40">
        <f>2861927.5+18134.25</f>
        <v>2880061.75</v>
      </c>
      <c r="G44" s="29"/>
      <c r="H44" s="29">
        <f>SUM(C44:E44)</f>
        <v>3694500</v>
      </c>
      <c r="I44" s="30"/>
      <c r="J44" s="30"/>
      <c r="K44" s="42">
        <v>0</v>
      </c>
      <c r="L44" s="30">
        <f t="shared" si="2"/>
        <v>3694500</v>
      </c>
      <c r="N44" s="43">
        <v>0</v>
      </c>
      <c r="Q44" s="12"/>
      <c r="R44" s="19"/>
      <c r="S44" s="19"/>
      <c r="T44" s="19"/>
      <c r="U44" s="12"/>
    </row>
    <row r="45" spans="1:21" hidden="1" x14ac:dyDescent="0.2">
      <c r="A45" s="38" t="s">
        <v>64</v>
      </c>
      <c r="B45" s="39"/>
      <c r="C45" s="40"/>
      <c r="D45" s="40"/>
      <c r="E45" s="40"/>
      <c r="F45" s="40"/>
      <c r="G45" s="29"/>
      <c r="H45" s="29"/>
      <c r="I45" s="30"/>
      <c r="J45" s="30"/>
      <c r="K45" s="42">
        <f t="shared" si="3"/>
        <v>0</v>
      </c>
      <c r="L45" s="30">
        <f t="shared" si="2"/>
        <v>0</v>
      </c>
      <c r="N45" s="43">
        <v>0</v>
      </c>
      <c r="Q45" s="12"/>
      <c r="R45" s="19"/>
      <c r="S45" s="19"/>
      <c r="T45" s="19"/>
      <c r="U45" s="12"/>
    </row>
    <row r="46" spans="1:21" hidden="1" x14ac:dyDescent="0.2">
      <c r="A46" s="38" t="s">
        <v>65</v>
      </c>
      <c r="B46" s="39"/>
      <c r="C46" s="40"/>
      <c r="D46" s="40"/>
      <c r="E46" s="40"/>
      <c r="F46" s="40"/>
      <c r="G46" s="29"/>
      <c r="H46" s="29"/>
      <c r="I46" s="30"/>
      <c r="J46" s="30"/>
      <c r="K46" s="42">
        <f t="shared" si="3"/>
        <v>0</v>
      </c>
      <c r="L46" s="30">
        <f t="shared" si="2"/>
        <v>0</v>
      </c>
      <c r="N46" s="43">
        <v>0</v>
      </c>
      <c r="Q46" s="12"/>
      <c r="R46" s="19"/>
      <c r="S46" s="19"/>
      <c r="T46" s="19"/>
      <c r="U46" s="12"/>
    </row>
    <row r="47" spans="1:21" hidden="1" x14ac:dyDescent="0.2">
      <c r="A47" s="38" t="s">
        <v>66</v>
      </c>
      <c r="B47" s="39"/>
      <c r="C47" s="40"/>
      <c r="D47" s="40"/>
      <c r="E47" s="40"/>
      <c r="F47" s="40"/>
      <c r="G47" s="29"/>
      <c r="H47" s="29"/>
      <c r="I47" s="30"/>
      <c r="J47" s="30"/>
      <c r="K47" s="42">
        <f t="shared" si="3"/>
        <v>0</v>
      </c>
      <c r="L47" s="30">
        <f t="shared" si="2"/>
        <v>0</v>
      </c>
      <c r="N47" s="43">
        <v>0</v>
      </c>
      <c r="Q47" s="12"/>
      <c r="R47" s="19"/>
      <c r="S47" s="19"/>
      <c r="T47" s="19"/>
      <c r="U47" s="12"/>
    </row>
    <row r="48" spans="1:21" hidden="1" x14ac:dyDescent="0.2">
      <c r="A48" s="38" t="s">
        <v>67</v>
      </c>
      <c r="B48" s="39"/>
      <c r="C48" s="44"/>
      <c r="D48" s="44"/>
      <c r="E48" s="44"/>
      <c r="F48" s="44"/>
      <c r="G48" s="45"/>
      <c r="H48" s="29"/>
      <c r="I48" s="46"/>
      <c r="J48" s="30"/>
      <c r="K48" s="42">
        <f t="shared" si="3"/>
        <v>0</v>
      </c>
      <c r="L48" s="30">
        <f t="shared" si="2"/>
        <v>0</v>
      </c>
      <c r="N48" s="43">
        <v>0</v>
      </c>
      <c r="Q48" s="12"/>
      <c r="R48" s="19"/>
      <c r="S48" s="19"/>
      <c r="T48" s="19"/>
      <c r="U48" s="12"/>
    </row>
    <row r="49" spans="1:29" hidden="1" x14ac:dyDescent="0.2">
      <c r="A49" s="38" t="s">
        <v>68</v>
      </c>
      <c r="B49" s="39" t="s">
        <v>69</v>
      </c>
      <c r="C49" s="44"/>
      <c r="D49" s="44"/>
      <c r="E49" s="44"/>
      <c r="F49" s="44">
        <v>996300</v>
      </c>
      <c r="G49" s="45"/>
      <c r="H49" s="29"/>
      <c r="I49" s="46"/>
      <c r="J49" s="30"/>
      <c r="K49" s="42">
        <v>0</v>
      </c>
      <c r="L49" s="30">
        <f t="shared" si="2"/>
        <v>0</v>
      </c>
      <c r="N49" s="43">
        <v>0</v>
      </c>
      <c r="Q49" s="12"/>
      <c r="R49" s="19"/>
      <c r="S49" s="19"/>
      <c r="T49" s="19"/>
      <c r="U49" s="12"/>
    </row>
    <row r="50" spans="1:29" hidden="1" x14ac:dyDescent="0.2">
      <c r="A50" s="38" t="s">
        <v>70</v>
      </c>
      <c r="B50" s="39" t="s">
        <v>71</v>
      </c>
      <c r="C50" s="44"/>
      <c r="D50" s="44"/>
      <c r="E50" s="44"/>
      <c r="F50" s="44"/>
      <c r="G50" s="45"/>
      <c r="H50" s="29"/>
      <c r="I50" s="46"/>
      <c r="J50" s="30"/>
      <c r="K50" s="42">
        <f t="shared" si="3"/>
        <v>0</v>
      </c>
      <c r="L50" s="30">
        <f t="shared" si="2"/>
        <v>0</v>
      </c>
      <c r="N50" s="43">
        <v>0</v>
      </c>
      <c r="Q50" s="12"/>
      <c r="R50" s="19"/>
      <c r="S50" s="19"/>
      <c r="T50" s="19"/>
      <c r="U50" s="12"/>
    </row>
    <row r="51" spans="1:29" hidden="1" x14ac:dyDescent="0.2">
      <c r="A51" s="38" t="s">
        <v>72</v>
      </c>
      <c r="B51" s="39"/>
      <c r="C51" s="44"/>
      <c r="D51" s="44"/>
      <c r="E51" s="44"/>
      <c r="F51" s="44"/>
      <c r="G51" s="45"/>
      <c r="H51" s="29"/>
      <c r="I51" s="46"/>
      <c r="J51" s="30"/>
      <c r="K51" s="42">
        <f t="shared" si="3"/>
        <v>0</v>
      </c>
      <c r="L51" s="30">
        <f t="shared" si="2"/>
        <v>0</v>
      </c>
      <c r="N51" s="43">
        <v>0</v>
      </c>
      <c r="Q51" s="12"/>
      <c r="R51" s="19"/>
      <c r="S51" s="19"/>
      <c r="T51" s="19"/>
      <c r="U51" s="12"/>
    </row>
    <row r="52" spans="1:29" hidden="1" x14ac:dyDescent="0.2">
      <c r="A52" s="38" t="s">
        <v>73</v>
      </c>
      <c r="B52" s="39"/>
      <c r="C52" s="44"/>
      <c r="D52" s="44"/>
      <c r="E52" s="44"/>
      <c r="F52" s="44"/>
      <c r="G52" s="45"/>
      <c r="H52" s="29"/>
      <c r="I52" s="46"/>
      <c r="J52" s="30"/>
      <c r="K52" s="42">
        <f t="shared" si="3"/>
        <v>0</v>
      </c>
      <c r="L52" s="30">
        <f t="shared" si="2"/>
        <v>0</v>
      </c>
      <c r="N52" s="43">
        <v>0</v>
      </c>
      <c r="Q52" s="12"/>
      <c r="R52" s="19"/>
      <c r="S52" s="19"/>
      <c r="T52" s="19"/>
      <c r="U52" s="12"/>
    </row>
    <row r="53" spans="1:29" hidden="1" x14ac:dyDescent="0.2">
      <c r="A53" s="38" t="s">
        <v>74</v>
      </c>
      <c r="B53" s="39"/>
      <c r="C53" s="44"/>
      <c r="D53" s="44"/>
      <c r="E53" s="44"/>
      <c r="F53" s="44"/>
      <c r="G53" s="45"/>
      <c r="H53" s="29"/>
      <c r="I53" s="46"/>
      <c r="J53" s="30"/>
      <c r="K53" s="42">
        <f t="shared" si="3"/>
        <v>0</v>
      </c>
      <c r="L53" s="30">
        <f t="shared" si="2"/>
        <v>0</v>
      </c>
      <c r="N53" s="43">
        <v>0</v>
      </c>
      <c r="Q53" s="12"/>
      <c r="R53" s="19"/>
      <c r="S53" s="19"/>
      <c r="T53" s="19"/>
      <c r="U53" s="12"/>
    </row>
    <row r="54" spans="1:29" hidden="1" x14ac:dyDescent="0.2">
      <c r="A54" s="38" t="s">
        <v>75</v>
      </c>
      <c r="B54" s="39" t="s">
        <v>76</v>
      </c>
      <c r="C54" s="44"/>
      <c r="D54" s="44"/>
      <c r="E54" s="44"/>
      <c r="F54" s="44"/>
      <c r="G54" s="45"/>
      <c r="H54" s="29"/>
      <c r="I54" s="46"/>
      <c r="J54" s="30"/>
      <c r="K54" s="42">
        <f t="shared" si="3"/>
        <v>0</v>
      </c>
      <c r="L54" s="30">
        <f t="shared" si="2"/>
        <v>0</v>
      </c>
      <c r="N54" s="43">
        <v>0</v>
      </c>
      <c r="Q54" s="12"/>
      <c r="R54" s="19"/>
      <c r="S54" s="19"/>
      <c r="T54" s="19"/>
      <c r="U54" s="12"/>
    </row>
    <row r="55" spans="1:29" hidden="1" x14ac:dyDescent="0.2">
      <c r="A55" s="38" t="s">
        <v>77</v>
      </c>
      <c r="B55" s="39" t="s">
        <v>78</v>
      </c>
      <c r="C55" s="44"/>
      <c r="D55" s="44"/>
      <c r="E55" s="44"/>
      <c r="F55" s="44"/>
      <c r="G55" s="29"/>
      <c r="H55" s="29"/>
      <c r="I55" s="46"/>
      <c r="J55" s="30"/>
      <c r="K55" s="42">
        <f t="shared" si="3"/>
        <v>0</v>
      </c>
      <c r="L55" s="30">
        <f t="shared" si="2"/>
        <v>0</v>
      </c>
      <c r="N55" s="43">
        <v>0</v>
      </c>
      <c r="Q55" s="12"/>
      <c r="R55" s="19"/>
      <c r="S55" s="19"/>
      <c r="T55" s="19"/>
      <c r="U55" s="12"/>
    </row>
    <row r="56" spans="1:29" hidden="1" x14ac:dyDescent="0.2">
      <c r="A56" s="38" t="s">
        <v>79</v>
      </c>
      <c r="B56" s="39"/>
      <c r="C56" s="44"/>
      <c r="D56" s="44"/>
      <c r="E56" s="44"/>
      <c r="F56" s="44"/>
      <c r="G56" s="45"/>
      <c r="H56" s="29"/>
      <c r="I56" s="46"/>
      <c r="J56" s="30"/>
      <c r="K56" s="42">
        <f t="shared" si="3"/>
        <v>0</v>
      </c>
      <c r="L56" s="30">
        <f t="shared" si="2"/>
        <v>0</v>
      </c>
      <c r="N56" s="43">
        <v>0</v>
      </c>
      <c r="Q56" s="12"/>
      <c r="R56" s="19"/>
      <c r="S56" s="19"/>
      <c r="T56" s="19"/>
      <c r="U56" s="12"/>
    </row>
    <row r="57" spans="1:29" hidden="1" x14ac:dyDescent="0.2">
      <c r="A57" s="38" t="s">
        <v>80</v>
      </c>
      <c r="B57" s="39" t="s">
        <v>81</v>
      </c>
      <c r="C57" s="44"/>
      <c r="D57" s="44"/>
      <c r="E57" s="44"/>
      <c r="F57" s="44"/>
      <c r="G57" s="29"/>
      <c r="H57" s="29"/>
      <c r="I57" s="46"/>
      <c r="J57" s="30"/>
      <c r="K57" s="42">
        <f t="shared" si="3"/>
        <v>0</v>
      </c>
      <c r="L57" s="30">
        <f t="shared" si="2"/>
        <v>0</v>
      </c>
      <c r="N57" s="43">
        <v>0</v>
      </c>
      <c r="Q57" s="12"/>
      <c r="R57" s="19"/>
      <c r="S57" s="19"/>
      <c r="T57" s="19"/>
      <c r="U57" s="12"/>
    </row>
    <row r="58" spans="1:29" x14ac:dyDescent="0.2">
      <c r="A58" s="47" t="s">
        <v>82</v>
      </c>
      <c r="B58" s="48"/>
      <c r="C58" s="49">
        <f t="shared" ref="C58:L58" si="4">SUBTOTAL(9,C23:C57)</f>
        <v>4866083.5</v>
      </c>
      <c r="D58" s="49">
        <f t="shared" si="4"/>
        <v>492450</v>
      </c>
      <c r="E58" s="49">
        <f t="shared" si="4"/>
        <v>2980895</v>
      </c>
      <c r="F58" s="49">
        <f t="shared" si="4"/>
        <v>3736184.75</v>
      </c>
      <c r="G58" s="50">
        <f t="shared" si="4"/>
        <v>0</v>
      </c>
      <c r="H58" s="50">
        <f t="shared" si="4"/>
        <v>8339428.5</v>
      </c>
      <c r="I58" s="50">
        <f t="shared" si="4"/>
        <v>0</v>
      </c>
      <c r="J58" s="50">
        <f t="shared" si="4"/>
        <v>0</v>
      </c>
      <c r="K58" s="50">
        <f t="shared" si="4"/>
        <v>0</v>
      </c>
      <c r="L58" s="50">
        <f t="shared" si="4"/>
        <v>8339428.5</v>
      </c>
      <c r="N58" s="31"/>
      <c r="Q58" s="12"/>
      <c r="R58" s="19"/>
      <c r="S58" s="19"/>
      <c r="T58" s="19"/>
      <c r="U58" s="12"/>
    </row>
    <row r="59" spans="1:29" s="54" customFormat="1" ht="16.5" thickBot="1" x14ac:dyDescent="0.25">
      <c r="A59" s="51" t="s">
        <v>83</v>
      </c>
      <c r="B59" s="52"/>
      <c r="C59" s="53">
        <f t="shared" ref="C59:L59" si="5">C21-C58</f>
        <v>-4866083.5</v>
      </c>
      <c r="D59" s="53">
        <f t="shared" si="5"/>
        <v>-492450</v>
      </c>
      <c r="E59" s="53">
        <f t="shared" si="5"/>
        <v>-2980895</v>
      </c>
      <c r="F59" s="53">
        <f t="shared" si="5"/>
        <v>-3736184.75</v>
      </c>
      <c r="G59" s="53">
        <f t="shared" si="5"/>
        <v>28499992.484999999</v>
      </c>
      <c r="H59" s="53">
        <f t="shared" si="5"/>
        <v>58160553.964999996</v>
      </c>
      <c r="I59" s="53">
        <f t="shared" si="5"/>
        <v>0</v>
      </c>
      <c r="J59" s="53">
        <f t="shared" si="5"/>
        <v>0</v>
      </c>
      <c r="K59" s="53">
        <f t="shared" si="5"/>
        <v>0</v>
      </c>
      <c r="L59" s="53">
        <f t="shared" si="5"/>
        <v>86660546.449999988</v>
      </c>
      <c r="N59" s="55"/>
      <c r="O59" s="1"/>
      <c r="P59" s="1"/>
      <c r="Q59" s="12"/>
      <c r="R59" s="19"/>
      <c r="S59" s="19"/>
      <c r="T59" s="19"/>
      <c r="U59" s="12"/>
      <c r="V59" s="1"/>
      <c r="W59" s="1"/>
    </row>
    <row r="60" spans="1:29" ht="16.5" thickTop="1" x14ac:dyDescent="0.2">
      <c r="A60" s="56"/>
      <c r="B60" s="57"/>
      <c r="C60" s="58"/>
      <c r="D60" s="58"/>
      <c r="E60" s="58"/>
      <c r="F60" s="58"/>
      <c r="G60" s="59"/>
      <c r="H60" s="59"/>
      <c r="I60" s="59"/>
      <c r="J60" s="59"/>
      <c r="K60" s="59"/>
      <c r="L60" s="59"/>
      <c r="Q60" s="12"/>
      <c r="R60" s="19"/>
      <c r="S60" s="19"/>
      <c r="T60" s="19"/>
      <c r="U60" s="12"/>
    </row>
    <row r="61" spans="1:29" x14ac:dyDescent="0.2">
      <c r="A61" s="57"/>
      <c r="B61" s="57"/>
      <c r="C61" s="58"/>
      <c r="D61" s="58"/>
      <c r="E61" s="58"/>
      <c r="F61" s="58"/>
      <c r="G61" s="59"/>
      <c r="H61" s="59"/>
      <c r="I61" s="59"/>
      <c r="J61" s="59"/>
      <c r="K61" s="59"/>
      <c r="L61" s="59"/>
      <c r="Q61" s="12"/>
      <c r="R61" s="19"/>
      <c r="S61" s="19"/>
      <c r="T61" s="19"/>
      <c r="U61" s="12"/>
    </row>
    <row r="62" spans="1:29" x14ac:dyDescent="0.2">
      <c r="A62" s="57"/>
      <c r="B62" s="57"/>
      <c r="C62" s="58"/>
      <c r="D62" s="58"/>
      <c r="E62" s="58"/>
      <c r="F62" s="58"/>
      <c r="G62" s="59"/>
      <c r="H62" s="59"/>
      <c r="I62" s="59"/>
      <c r="J62" s="59"/>
      <c r="K62" s="59"/>
      <c r="L62" s="59"/>
      <c r="Q62" s="12"/>
      <c r="R62" s="19"/>
      <c r="S62" s="19"/>
      <c r="T62" s="19"/>
      <c r="U62" s="12"/>
    </row>
    <row r="63" spans="1:29" ht="44.25" customHeight="1" x14ac:dyDescent="0.2">
      <c r="A63" s="60" t="s">
        <v>84</v>
      </c>
      <c r="B63" s="60"/>
      <c r="C63" s="61"/>
      <c r="D63" s="61"/>
      <c r="E63" s="61"/>
      <c r="F63" s="61"/>
      <c r="Q63" s="12"/>
      <c r="R63" s="19"/>
      <c r="S63" s="19"/>
      <c r="T63" s="19"/>
      <c r="U63" s="12"/>
    </row>
    <row r="64" spans="1:29" x14ac:dyDescent="0.2">
      <c r="G64" s="62"/>
      <c r="H64" s="62"/>
      <c r="I64" s="62"/>
      <c r="J64" s="62"/>
      <c r="K64" s="62"/>
      <c r="L64" s="62"/>
      <c r="M64" s="62"/>
      <c r="N64" s="63"/>
      <c r="Q64" s="12"/>
      <c r="R64" s="19"/>
      <c r="S64" s="19"/>
      <c r="T64" s="19"/>
      <c r="U64" s="12"/>
      <c r="X64" s="62"/>
      <c r="Y64" s="62"/>
      <c r="Z64" s="62"/>
      <c r="AA64" s="62"/>
      <c r="AB64" s="62"/>
      <c r="AC64" s="62"/>
    </row>
    <row r="65" spans="1:29" x14ac:dyDescent="0.2">
      <c r="G65" s="62"/>
      <c r="H65" s="62"/>
      <c r="I65" s="62"/>
      <c r="J65" s="62"/>
      <c r="K65" s="62"/>
      <c r="L65" s="62"/>
      <c r="M65" s="62"/>
      <c r="N65" s="63"/>
      <c r="Q65" s="12"/>
      <c r="R65" s="19"/>
      <c r="S65" s="19"/>
      <c r="T65" s="19"/>
      <c r="U65" s="12"/>
      <c r="X65" s="62"/>
      <c r="Y65" s="62"/>
      <c r="Z65" s="62"/>
      <c r="AA65" s="62"/>
      <c r="AB65" s="62"/>
      <c r="AC65" s="62"/>
    </row>
    <row r="66" spans="1:29" x14ac:dyDescent="0.2">
      <c r="G66" s="62"/>
      <c r="H66" s="62"/>
      <c r="I66" s="62"/>
      <c r="J66" s="62"/>
      <c r="K66" s="62"/>
      <c r="L66" s="62"/>
      <c r="M66" s="62"/>
      <c r="N66" s="63"/>
      <c r="X66" s="62"/>
      <c r="Y66" s="62"/>
      <c r="Z66" s="62"/>
      <c r="AA66" s="62"/>
      <c r="AB66" s="62"/>
      <c r="AC66" s="62"/>
    </row>
    <row r="67" spans="1:29" x14ac:dyDescent="0.2">
      <c r="A67" s="64" t="s">
        <v>85</v>
      </c>
      <c r="G67" s="62"/>
      <c r="H67" s="62"/>
      <c r="I67" s="62"/>
      <c r="J67" s="62"/>
      <c r="K67" s="62"/>
      <c r="L67" s="62"/>
      <c r="M67" s="62"/>
      <c r="N67" s="63"/>
      <c r="X67" s="62"/>
      <c r="Y67" s="62"/>
      <c r="Z67" s="62"/>
      <c r="AA67" s="62"/>
      <c r="AB67" s="62"/>
      <c r="AC67" s="62"/>
    </row>
    <row r="68" spans="1:29" x14ac:dyDescent="0.2">
      <c r="A68" s="4" t="s">
        <v>86</v>
      </c>
      <c r="G68" s="62"/>
      <c r="H68" s="62"/>
      <c r="I68" s="62"/>
      <c r="J68" s="62"/>
      <c r="K68" s="62"/>
      <c r="L68" s="62"/>
      <c r="M68" s="62"/>
      <c r="N68" s="63"/>
      <c r="X68" s="62"/>
      <c r="Y68" s="62"/>
      <c r="Z68" s="62"/>
      <c r="AA68" s="62"/>
      <c r="AB68" s="62"/>
      <c r="AC68" s="62"/>
    </row>
  </sheetData>
  <autoFilter ref="A8:L60">
    <filterColumn colId="11">
      <filters blank="1">
        <filter val="1,664,033.50"/>
        <filter val="2,980,895.00"/>
        <filter val="3,694,500.00"/>
        <filter val="8,339,428.50"/>
        <filter val="86,660,546.45"/>
        <filter val="94,999,974.95"/>
      </filters>
    </filterColumn>
  </autoFilter>
  <mergeCells count="14">
    <mergeCell ref="J6:J7"/>
    <mergeCell ref="K6:K7"/>
    <mergeCell ref="L6:L7"/>
    <mergeCell ref="N6:N7"/>
    <mergeCell ref="A1:L1"/>
    <mergeCell ref="A2:L2"/>
    <mergeCell ref="A6:A7"/>
    <mergeCell ref="B6:B7"/>
    <mergeCell ref="C6:C7"/>
    <mergeCell ref="D6:D7"/>
    <mergeCell ref="E6:E7"/>
    <mergeCell ref="F6:F7"/>
    <mergeCell ref="G6:H6"/>
    <mergeCell ref="I6:I7"/>
  </mergeCells>
  <printOptions horizontalCentered="1"/>
  <pageMargins left="0.75" right="0.75" top="1" bottom="1" header="0.5" footer="0.5"/>
  <pageSetup paperSize="9" scale="83" orientation="landscape" horizontalDpi="4294967293" verticalDpi="144" copies="2" r:id="rId1"/>
  <headerFooter>
    <oddHeader>&amp;LFDP Form 8 - Local Disaster Risk Reduction and Management Fund Utilization</oddHeader>
    <oddFooter>&amp;L&amp;"Times New Roman,Italic"&amp;8&amp;A&amp;R&amp;"Times New Roman,Regular"&amp;APage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DRRMF 2Q2019 for LCE</vt:lpstr>
      <vt:lpstr>'DRRMF 2Q2019 for LCE'!Print_Area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USER80</dc:creator>
  <cp:lastModifiedBy>dilgncr</cp:lastModifiedBy>
  <dcterms:created xsi:type="dcterms:W3CDTF">2019-09-19T07:00:15Z</dcterms:created>
  <dcterms:modified xsi:type="dcterms:W3CDTF">2019-09-19T07:04:57Z</dcterms:modified>
</cp:coreProperties>
</file>