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335" windowHeight="7620" activeTab="0"/>
  </bookViews>
  <sheets>
    <sheet name="4th qtr " sheetId="1" r:id="rId1"/>
  </sheets>
  <definedNames>
    <definedName name="_xlnm.Print_Area" localSheetId="0">'4th qtr '!$B$1:$J$168</definedName>
    <definedName name="_xlnm.Print_Titles" localSheetId="0">'4th qtr '!$2:$11</definedName>
  </definedNames>
  <calcPr fullCalcOnLoad="1"/>
</workbook>
</file>

<file path=xl/sharedStrings.xml><?xml version="1.0" encoding="utf-8"?>
<sst xmlns="http://schemas.openxmlformats.org/spreadsheetml/2006/main" count="428" uniqueCount="200">
  <si>
    <t>FDP Form 7 - 20% Component of the IRA Utilization</t>
  </si>
  <si>
    <t>Program or Project</t>
  </si>
  <si>
    <t>Location</t>
  </si>
  <si>
    <t>Total Cost</t>
  </si>
  <si>
    <t>Date Started</t>
  </si>
  <si>
    <t>Target Completion Date</t>
  </si>
  <si>
    <t>Project Status</t>
  </si>
  <si>
    <t>% of Completion</t>
  </si>
  <si>
    <t>Total Cost Incurred to Date</t>
  </si>
  <si>
    <t>No. of Extensions, if any</t>
  </si>
  <si>
    <t>Remarks</t>
  </si>
  <si>
    <t>SOCIAL DEVELOPMENT</t>
  </si>
  <si>
    <t>ECONOMIC DEVELOPMENT</t>
  </si>
  <si>
    <t>CYNTHIA P. RAMOS</t>
  </si>
  <si>
    <t>HON. ANTOLIN A. ORETA III</t>
  </si>
  <si>
    <t xml:space="preserve">                        City Mayor</t>
  </si>
  <si>
    <t xml:space="preserve"> Brgy. Longos</t>
  </si>
  <si>
    <t xml:space="preserve"> Brgy. Tonsuya</t>
  </si>
  <si>
    <t xml:space="preserve"> Brgy. Concepcion </t>
  </si>
  <si>
    <t xml:space="preserve"> Brgy. Hulong Duhat</t>
  </si>
  <si>
    <t xml:space="preserve"> Brgy. Tugatog</t>
  </si>
  <si>
    <t>completed</t>
  </si>
  <si>
    <t xml:space="preserve"> Brgy. Santulan</t>
  </si>
  <si>
    <t xml:space="preserve"> Brgy. Potrero </t>
  </si>
  <si>
    <t xml:space="preserve"> Brgy. Panghulo</t>
  </si>
  <si>
    <t>on going</t>
  </si>
  <si>
    <t xml:space="preserve"> Brgy. Catmon</t>
  </si>
  <si>
    <t xml:space="preserve">      City Budget Officer</t>
  </si>
  <si>
    <t xml:space="preserve"> Brgy. Maysilo</t>
  </si>
  <si>
    <t>Grand Total</t>
  </si>
  <si>
    <t>Sub-Total</t>
  </si>
  <si>
    <t xml:space="preserve">Brgy. Tugatog </t>
  </si>
  <si>
    <t>Brgy. San Agustin</t>
  </si>
  <si>
    <t xml:space="preserve"> Brgy. Tonsuya </t>
  </si>
  <si>
    <t xml:space="preserve">Brgy. Acacia </t>
  </si>
  <si>
    <t xml:space="preserve"> Brgy. Tañong</t>
  </si>
  <si>
    <t xml:space="preserve">  Brgy. Panghulo</t>
  </si>
  <si>
    <t xml:space="preserve">  Brgy. Flores</t>
  </si>
  <si>
    <t xml:space="preserve">Proposed Installation of Eight (8) Sets of LED Streetlights along Burgos Street Phase II </t>
  </si>
  <si>
    <t xml:space="preserve">Proposed Installation of Eleven (11) Sets of LED Streetlights along Estanio Street </t>
  </si>
  <si>
    <t xml:space="preserve">Proposed Installation of Six (6) Sets of LED Streetlights along Asogue Street and Three (3) Sets of LED Streetlights along Ganja Street </t>
  </si>
  <si>
    <t>Proposed Installation of Nine (9) Sets of LED Streetlights along Narra Street</t>
  </si>
  <si>
    <t>Proposed Installation of Eleven (11) Sets of LED Streetlights at Delos Santos One (1) and Delos Santos Two (2) Streets</t>
  </si>
  <si>
    <t xml:space="preserve">Brgy. Tinajeros </t>
  </si>
  <si>
    <t>Proposed Upgrading / Rehabilitation of Sisa Extension (Portion) including drainage</t>
  </si>
  <si>
    <t xml:space="preserve"> Brgy. Baritan</t>
  </si>
  <si>
    <t xml:space="preserve">Brgy. Ibaba </t>
  </si>
  <si>
    <t xml:space="preserve"> Brgys. Longos &amp; Tonsuya</t>
  </si>
  <si>
    <t xml:space="preserve"> Brgy. Dampalit</t>
  </si>
  <si>
    <t xml:space="preserve">Brgy. Baritan </t>
  </si>
  <si>
    <t xml:space="preserve"> Brgy. Muzon </t>
  </si>
  <si>
    <t xml:space="preserve">Brgy. Bayan-Bayanan </t>
  </si>
  <si>
    <t xml:space="preserve"> Brgy. Hulong Duhat </t>
  </si>
  <si>
    <t xml:space="preserve"> Brgy. Tañong </t>
  </si>
  <si>
    <t xml:space="preserve"> Brgy. Niugan </t>
  </si>
  <si>
    <t xml:space="preserve">Brgy. Hulong Duhat </t>
  </si>
  <si>
    <t>Brgy. Baritan</t>
  </si>
  <si>
    <t xml:space="preserve">Brgy. Flores </t>
  </si>
  <si>
    <t>Brgy. Catmon</t>
  </si>
  <si>
    <t>Proposed Installation of Twenty - One (21) Sets of LED Streetlights at M. H. del Pilar Street, Dionision Street and Yanga Street</t>
  </si>
  <si>
    <t>Proposed Installation of Twenty - One (21) Sets of LED Streetlights along Kagitingan Street (Phase I)</t>
  </si>
  <si>
    <t>Proposed Installation of Fifty - Four (54) Sets of LED Streetlights at Various Alleys</t>
  </si>
  <si>
    <t xml:space="preserve">Proposed Installation of Seventeen (17) Sets of LED Streetlights along J. Cancio Street </t>
  </si>
  <si>
    <t xml:space="preserve">Proposed Installation of Thirty - Nine (39) Sets of LED Streetlights at Remegio Street (Portion) &amp; M.H. Del Pilar Street (Portion) and Various Alleys </t>
  </si>
  <si>
    <t xml:space="preserve">Proposed Installation of Fourteen (14) Sets of LED Streetlights along N. Vicencio Street </t>
  </si>
  <si>
    <t>Proposed Installation of Thirteen (13) Sets of LED Streetlights along Guava Street (Phase II)</t>
  </si>
  <si>
    <t>Proposed Installation of Twelve (12) Sets of LED Streetlights along Inocencia Street</t>
  </si>
  <si>
    <t>Proposed Installation of Thirty (30) Sets of LED Streetlights at Padua Street, Ceramic Street and Various Alleys</t>
  </si>
  <si>
    <t>Proposed Installation of Eleven (11) Sets of LED Streetlights along Mangustan Street</t>
  </si>
  <si>
    <t>Proposed Installation of Eleven (11) Sets of LED Streetlights along Estanio Street</t>
  </si>
  <si>
    <t xml:space="preserve">Proposed Installation of Ten (10) Sets of LED Streetlights along Pineapple Road </t>
  </si>
  <si>
    <t>Proposed Installation of Twenty-Five (25) Sets of LED Streetlights at Matadero Street and Magsaysay Extension</t>
  </si>
  <si>
    <t>Proposed Installation of Twenty-Five (25) Sets of LED Streetlights at Talipapa Street and Various Alleys</t>
  </si>
  <si>
    <t>Proposed Installation of Six (6) Sets of LED Streetlights along Asogue Street and Three (3) Sets of LED Streetlights along Ganja Street</t>
  </si>
  <si>
    <t>Proposed Installation of Eight (8) Sets of LED Streetlights along Burgos Street Phase II</t>
  </si>
  <si>
    <t>Proposed Installation of Eight (8) Sets of LED Streetlights at Oro Street and Zinc Street</t>
  </si>
  <si>
    <t xml:space="preserve">Proposed Installation of Eight (8) Sets of LED Streetlights along Crispin Street </t>
  </si>
  <si>
    <t xml:space="preserve">Proposed Installation of Eight (8) Sets of LED Streetlights along Dizon Street </t>
  </si>
  <si>
    <t>Proposed Installation of Twenty (20) Sets of LED Streetlights along P. Concepcion Street</t>
  </si>
  <si>
    <t xml:space="preserve">Proposed Installation of Seven (7) Sets of LED Streetlights along Hasa-Hasa Alley </t>
  </si>
  <si>
    <t>Proposed Installation of Thirteen (13) Sets of LED Streetlights along University Avenue Extension</t>
  </si>
  <si>
    <t xml:space="preserve">Proposed Installation of Four (4) Sets of LED Streetlights along Espiritu Street </t>
  </si>
  <si>
    <t>Proposed Installation of Sixteen (16) Sets of LED Streetlights along C-4 Road</t>
  </si>
  <si>
    <t>Proposed Installation of Fifty - Eight (58) Sets of LED Streetlights at Samson Street and Various Alleys</t>
  </si>
  <si>
    <t xml:space="preserve">Proposed Upgrading / Rehabilitation of Ilang-Ilang Street (Portion) including drainage </t>
  </si>
  <si>
    <t xml:space="preserve">Proposed Installation of Eight (8) Sets of LED Streetlights along Pineapple Road (Phase II) </t>
  </si>
  <si>
    <t>Proposed Greening / Beautification of Open Space along C-4 Road (Phase II) C-4 Road</t>
  </si>
  <si>
    <t xml:space="preserve">Proposed Installation of Eleven (11) Sets of LED Streetlights along Lanzones Street </t>
  </si>
  <si>
    <t>Proposed Installation of Seven (7) Sets of LED Streetlights along Ignacio Street</t>
  </si>
  <si>
    <t>Proposed Installation of Four (4) Sets of LED Streetlights along Cobre Street</t>
  </si>
  <si>
    <t xml:space="preserve">Proposed Installation of Eleven (11) Sets of LED Streetlights along M.L. Quezon Street </t>
  </si>
  <si>
    <t>Proposed Installation of Six (6) Sets of LED Streetlights along Del Monte Street (Portion)</t>
  </si>
  <si>
    <t>Proposed Installation of Four (4) Sets of LED Streetlights along B. Soriano Street</t>
  </si>
  <si>
    <t>Brgys. Santulan/ Concepcion/ Bayan-Bayanan/ San Agustin/ Dampalit</t>
  </si>
  <si>
    <t>Proposed Installation of Four (4) Sets of LED Streetlights along Economia Street</t>
  </si>
  <si>
    <t xml:space="preserve"> Brgys. Acacia &amp; Tinajeros &amp; Tonsuya</t>
  </si>
  <si>
    <t>Proposed Installation of Fourteen (14) Sets of LED Streetlights along N. Vicencio Street Phase II</t>
  </si>
  <si>
    <t>Proposed Installation of Four (4) Sets of LED Streetlights along Ligaya Street</t>
  </si>
  <si>
    <t>Proposed Installation of Four (4) Sets of LED Streetlights along San Diego Street</t>
  </si>
  <si>
    <t xml:space="preserve"> Brgy. Tinajeros</t>
  </si>
  <si>
    <t xml:space="preserve"> Brgy. Concepcion</t>
  </si>
  <si>
    <t xml:space="preserve"> Brgy. Potrero</t>
  </si>
  <si>
    <t xml:space="preserve"> Brgy. Niugan</t>
  </si>
  <si>
    <t xml:space="preserve"> Brgy. San Agustin</t>
  </si>
  <si>
    <t>Proposed Upgrading / Rehabilitation of Rosal Street &amp; Camia Street including drainage</t>
  </si>
  <si>
    <t>Proposed Upgrading / Rehabilitation of various Alleys at Ugnatan Street including drainage</t>
  </si>
  <si>
    <t>Proposed Upgrading / Rehabilitation of various Alleys along Dulong Hernandez Street including drainage</t>
  </si>
  <si>
    <t>Proposed Upgrading / Rehabilitation of Alley along Langaray Street at Block 9 including drainage</t>
  </si>
  <si>
    <t>Proposed Upgrading / Rehabilitation of Guekeko Street including drainage</t>
  </si>
  <si>
    <t>Proposed Upgrading / Rehabilitation of various Alleys along Salmon Street at Block 46 including drainage</t>
  </si>
  <si>
    <t>Proposed Upgrading / Rehabilitation of Alley along Mesina Street including drainage</t>
  </si>
  <si>
    <t>Proposed Upgrading / Rehabilitation of Kaybasco Street including drainage</t>
  </si>
  <si>
    <t>Proposed Upgrading / Rehabilitation of Lopez Jaena Street including drainage</t>
  </si>
  <si>
    <t>Proposed Upgrading / Rehabilitation of various Alleys along Dulong Hernandez Street including drainage (Phase II)</t>
  </si>
  <si>
    <t>Proposed Upgrading / Rehabilitation of various Alleys along S. Pascual Street including drainage</t>
  </si>
  <si>
    <t>Proposed Upgrading / Rehabilitation of Alley along Custodio Street including drainage</t>
  </si>
  <si>
    <t>Proposed Upgrading / Rehabilitation of various Alleys at Liwayway Street including drainage</t>
  </si>
  <si>
    <t>Proposed Upgrading / Rehabilitation of various Alleys between 1st Street &amp; 2nd Street including drainage</t>
  </si>
  <si>
    <t>Proposed Upgrading / Rehabilitation of Kasarinlan Street including drainage</t>
  </si>
  <si>
    <t xml:space="preserve">Proposed Installation of Thirty (30) Sets of LED Streetlights along Basilio Street </t>
  </si>
  <si>
    <t xml:space="preserve">Proposed Installation of Twenty - Five (25) Sets of LED Streetlights along Salmon Street </t>
  </si>
  <si>
    <t xml:space="preserve">Proposed Installation of Twelve (12) Sets of LED Streetlights along Pampano Street </t>
  </si>
  <si>
    <t xml:space="preserve">Proposed Installation of Twelve (12) Sets of LED Streetlights along Hito Street </t>
  </si>
  <si>
    <t xml:space="preserve">Proposed Installation of Twelve (12) Sets of LED Streetlights along S. Pascual Street </t>
  </si>
  <si>
    <t xml:space="preserve">Proposed Installation of Twelve (12) Sets of LED Streetlights along Liwayway Street </t>
  </si>
  <si>
    <t xml:space="preserve">Proposed Installation of Twelve (12) Sets of LED Streetlights along Katipunan Street </t>
  </si>
  <si>
    <t xml:space="preserve">Proposed Installation of Ten (10) Sets of LED Streetlights along Labahita Street </t>
  </si>
  <si>
    <t>Proposed Installation of Ten (10) Sets of LED Streetlights along Acero Street</t>
  </si>
  <si>
    <t>Proposed Installation of Ten (10) Sets of LED Streetlights along Luna II Street</t>
  </si>
  <si>
    <t>Proposed Installation of Ten (10) Sets of LED Streetlights along Sarmiento Street</t>
  </si>
  <si>
    <t>Proposed Installation of Ten (10) Sets of LED Streetlights along Mulawin Street</t>
  </si>
  <si>
    <t xml:space="preserve">Proposed Installation of Eight (8) Sets of LED Streetlights at Mabolo Street and Camachile Street </t>
  </si>
  <si>
    <t xml:space="preserve">Proposed Installation of Eight (8) Sets of LED Streetlights at Anonas Street and Orange Street </t>
  </si>
  <si>
    <t xml:space="preserve">Proposed Installation of Eight (8) Sets of LED Streetlights at Guyabano Street and Macopa Street </t>
  </si>
  <si>
    <t xml:space="preserve">Proposed Installation of Eight (8) Sets of LED Streetlights at Atis Street (Portion) and Guyabano  Street (Portion) </t>
  </si>
  <si>
    <t>Proposed Installation of Thirty - Two (32) Sets of LED Streetlights along P. Aquino Avenue</t>
  </si>
  <si>
    <t>Proposed Installation of Twenty - Two (22) Sets of LED Streetlights along Rodriguez II Street</t>
  </si>
  <si>
    <t>Proposed Installation of Twenty - One (21) Sets of LED Streetlights along Valdez Street &amp; Valdez Extension</t>
  </si>
  <si>
    <t>Proposed Installation of Nineteen (19) Sets of LED Streetlights along Ma. Leni Street</t>
  </si>
  <si>
    <t>Proposed Installation of Nineteen (19) Sets of LED Streetlights along Adante Street</t>
  </si>
  <si>
    <t>Proposed Installation of Seventeen (17) Sets of LED Streetlights along R. Diaz Street</t>
  </si>
  <si>
    <t>Proposed Installation of Sixteen (16) Sets of LED Streetlights along Doña Juana Street</t>
  </si>
  <si>
    <t>Proposed Installation of Fourteen (14) Sets of LED Streetlights along Villanueva Street</t>
  </si>
  <si>
    <t>Proposed Installation of Thirteen (13) Sets of LED Streetlights along Rivera Street</t>
  </si>
  <si>
    <t>Proposed Installation of Thirty - Two (32) Sets of LED Streetlights at Alleys along C. Perez Street</t>
  </si>
  <si>
    <t>Proposed Installation of Twelve (12) Sets of LED Streetlights along Gen. Borromeo Street Phase II</t>
  </si>
  <si>
    <t>Proposed Installation of Twelve (12) Sets of LED Streetlights along F. Nicolas Street</t>
  </si>
  <si>
    <t>Proposed Installation of Eleven (11) Sets of LED Streetlights at Alley along Herrera Street</t>
  </si>
  <si>
    <t>Proposed Installation of Ten (10) Sets of LED Streetlights at Main Street &amp; Side Street</t>
  </si>
  <si>
    <t>Proposed Installation of Twenty - Five (25) Sets of LED Streetlights at Sulucan St., Milagrosa Street and Alley</t>
  </si>
  <si>
    <t>Proposed Installation of Twenty - Five (25) Sets of LED Streetlights at L. Tuazon Street, Eusebio Street, A. Cruz Street, D. Marcelo Street &amp; Sta. Rita Street (Portion)</t>
  </si>
  <si>
    <t>Proposed Installation of Nine (9) Sets of LED Streetlights along Gil Pascual Street</t>
  </si>
  <si>
    <t>Proposed Installation of Nine (9) Sets of LED Streetlights along Gulayan Street Phase III</t>
  </si>
  <si>
    <t>Proposed Installation of Eight (8) Sets of LED Streetlights along Kagitingan Street Phase II</t>
  </si>
  <si>
    <t>Proposed Installation of Eight (8) Sets of LED Streetlights along Ilang-Ilang Street</t>
  </si>
  <si>
    <t>Proposed Installation of Eight (8) Sets of LED Streetlights at Mauricia Street, Sioson Street &amp; Jose Street</t>
  </si>
  <si>
    <t>Proposed Installation of Eight (8) Sets of LED Streetlights along Ortega Street Phase II</t>
  </si>
  <si>
    <t>Proposed Installation of Eight (8) Sets of LED Streetlights along F. Sevilla Boulevard</t>
  </si>
  <si>
    <t>Proposed Installation of Eight (8) Sets of LED Streetlights along Del Rosario Street Phase I</t>
  </si>
  <si>
    <t>Proposed Installation of Seven (7) Sets of LED Streetlights along Talabahan Street</t>
  </si>
  <si>
    <t>Proposed Installation of Seven (7) Sets of LED Streetlights along Dagat-Dagatan Avenue (Portion)</t>
  </si>
  <si>
    <t>Proposed Installation of Seven (7) Sets of LED Streetlights along M. Aquino Street</t>
  </si>
  <si>
    <t>Proposed Installation of Six (6) Sets of LED Streetlights along C. Perez Street (Portion)</t>
  </si>
  <si>
    <t>Proposed Installation of Six (6) Sets of LED Streetlights along Tiangco Street</t>
  </si>
  <si>
    <t>Proposed Installation of Six (6) Sets of LED Streetlights along Sta. Rita Street</t>
  </si>
  <si>
    <t>Proposed Installation of Six (6) Sets of LED Streetlights along Sta. Cruz Street going to Gervacio Street</t>
  </si>
  <si>
    <t>Proposed Installation of Six (6) Sets of LED Streetlights along Escanilla Street Phase II</t>
  </si>
  <si>
    <t xml:space="preserve">Proposed Installation of Thirteen (13) Sets of LED Streetlights at P. Bautista Street &amp; E. Aquino Street </t>
  </si>
  <si>
    <t>Proposed Installation of Four (4) Sets of LED Streetlights along Mesina Street</t>
  </si>
  <si>
    <t>Proposed Installation of Ten (10) Sets of LED Streetlights at Dulong Herrera Street (Portion)</t>
  </si>
  <si>
    <t>Proposed Installation of Ten (10) Sets of LED Streetlights at Kapt. Quimson Street (Portion) &amp; Alley along Escanilla Street</t>
  </si>
  <si>
    <t>Proposed Installation of Two (2) Sets of LED Streetlights at R. Cruz Street (Portion)</t>
  </si>
  <si>
    <t>Proposed Installation of Thirty - Five (35) Sets of LED Streetlights along Gov. Pascual Avenue (Sisa Street to M.H. Del Pilar Street)</t>
  </si>
  <si>
    <t>Proposed Installation of Twenty-Three (23) Sets of LED Streetlights along Celia Street (Crispin Street to Sisa Street)</t>
  </si>
  <si>
    <t>Proposed Installation of Fifty-Six (56) Sets of LED Streetlights at Alley along Camia Street, Silonian Street, Remigio Street and Yanga Street</t>
  </si>
  <si>
    <t>Proposed Installation of Nineteen (19) Sets of LED Streetlights along Nirvana Street</t>
  </si>
  <si>
    <t>Proposed Installation of Seventeen (17) Sets of LED Streetlights along Manapat Street</t>
  </si>
  <si>
    <t xml:space="preserve">Proposed Installation of Seventeen (17) Sets of LED Streetlights along Leoño Street </t>
  </si>
  <si>
    <t>Proposed Installation of Sixteen (16) Sets of LED Streetlights at M. Blas Street, M. Blas Extension &amp; Talabahan Street</t>
  </si>
  <si>
    <t>Proposed Installation of Thirty-Nine (39) Sets of LED Streetlights at Villangco Street, Custodio Street Alley, Matahong Extension, Katipunan Street Alley, Road I Street, Road 4 Street, Road 5 Street</t>
  </si>
  <si>
    <t>Proposed Installation of Thirty - Five (35) Sets LED Streetlights at Pantihan III Street, Pantihan IV Street and Pantihan V Street</t>
  </si>
  <si>
    <t>Proposed Installation of Thirty - Five (35) Sets of LED Streetlights at Duhat Road, Orange Road &amp; Maligaya Street</t>
  </si>
  <si>
    <t>Proposed Installation of Thirteen (13) Sets of LED Streetlights along Paz Street (M.H. Del Pilar Street to Prosperidad Street)</t>
  </si>
  <si>
    <t>Proposed Installation of Thirteen (13) Sets of LED Streetlights along Libertad Street</t>
  </si>
  <si>
    <t>Proposed Installation of Twelve (12) Sets of LED Streetlights along Col. Espiritu Street</t>
  </si>
  <si>
    <t>Proposed Installation of Eleven (11) Sets of LED Streetlights along Villarba Street</t>
  </si>
  <si>
    <t>Proposed Installation of Ten (10) Sets of LED Streetlights along Mendiola Street</t>
  </si>
  <si>
    <t xml:space="preserve">Proposed Installation of Nine (9) Sets of LED Streetlights along Juliana Street (Del Monte Street to River Side) </t>
  </si>
  <si>
    <t xml:space="preserve">Proposed Installation of Eight (8) Sets of LED Streetlights at Industrial Road &amp; Doña Juana Street (Phase II) </t>
  </si>
  <si>
    <t>Proposed Installation of Seven (7) Sets of LED Streetlights along Pasco Street</t>
  </si>
  <si>
    <t>Proposed Installation of Six (6) Sets of LED Streetlights along P.S. Lacson Street</t>
  </si>
  <si>
    <t xml:space="preserve">Proposed Installation of Four (4) Sets of LED Streetlights along Anonas Street (Phase II)  </t>
  </si>
  <si>
    <t>Proposed Installation of Twenty (20) Sets of LED Streetlights at Jacinto Street and Burgos Street Phase II</t>
  </si>
  <si>
    <t>Proposed Installation of Fourteen (14) Sets of LED Streetlights along Flores St. (A.Bonifacio St. to Womens Club St.)</t>
  </si>
  <si>
    <t xml:space="preserve"> 4th QUARTER, CY 2019</t>
  </si>
  <si>
    <t xml:space="preserve">Province, City or Municipality : CITY GOVERNMENT OF MALABON </t>
  </si>
  <si>
    <t>We hereby certify that we have reviewed the contents and hereby attest to the veracity and correctness of the data or information contained in this document.</t>
  </si>
  <si>
    <t>FDP Form 7 - 20% Development Fund Utilization</t>
  </si>
  <si>
    <t xml:space="preserve">UTILIZATION OF THE 20% COMPONENT OF IRA FOR DEVELOPMENT PROJECTS </t>
  </si>
  <si>
    <t>ENVIRONMENTAL MANAGEMENT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</si>
</sst>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Bookman Old Style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Bookman Old Style"/>
      <family val="1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2"/>
      <color theme="1"/>
      <name val="Bookman Old Style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43" fontId="46" fillId="0" borderId="11" xfId="42" applyFont="1" applyBorder="1" applyAlignment="1">
      <alignment horizontal="center" vertical="center" wrapText="1"/>
    </xf>
    <xf numFmtId="43" fontId="46" fillId="0" borderId="0" xfId="42" applyFont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8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3" fontId="0" fillId="0" borderId="0" xfId="0" applyNumberFormat="1" applyAlignment="1">
      <alignment/>
    </xf>
    <xf numFmtId="4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47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64" fontId="2" fillId="0" borderId="11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/>
    </xf>
    <xf numFmtId="0" fontId="47" fillId="0" borderId="11" xfId="0" applyFont="1" applyBorder="1" applyAlignment="1">
      <alignment vertical="center" wrapText="1"/>
    </xf>
    <xf numFmtId="164" fontId="47" fillId="0" borderId="11" xfId="0" applyNumberFormat="1" applyFont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Border="1" applyAlignment="1">
      <alignment/>
    </xf>
    <xf numFmtId="0" fontId="47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43" fontId="2" fillId="33" borderId="11" xfId="42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 horizontal="right" vertical="center" wrapText="1"/>
    </xf>
    <xf numFmtId="43" fontId="2" fillId="0" borderId="0" xfId="42" applyFont="1" applyBorder="1" applyAlignment="1">
      <alignment horizontal="center" vertical="center"/>
    </xf>
    <xf numFmtId="0" fontId="46" fillId="0" borderId="11" xfId="0" applyFont="1" applyBorder="1" applyAlignment="1">
      <alignment horizontal="center"/>
    </xf>
    <xf numFmtId="43" fontId="47" fillId="0" borderId="16" xfId="42" applyFont="1" applyBorder="1" applyAlignment="1">
      <alignment/>
    </xf>
    <xf numFmtId="0" fontId="0" fillId="0" borderId="12" xfId="0" applyBorder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4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0" fillId="0" borderId="0" xfId="0" applyFont="1" applyFill="1" applyAlignment="1">
      <alignment/>
    </xf>
    <xf numFmtId="0" fontId="0" fillId="34" borderId="0" xfId="0" applyFill="1" applyAlignment="1">
      <alignment/>
    </xf>
    <xf numFmtId="0" fontId="2" fillId="0" borderId="11" xfId="0" applyFont="1" applyBorder="1" applyAlignment="1">
      <alignment horizontal="left" wrapText="1"/>
    </xf>
    <xf numFmtId="43" fontId="2" fillId="0" borderId="11" xfId="42" applyFont="1" applyFill="1" applyBorder="1" applyAlignment="1">
      <alignment horizontal="center" vertical="center"/>
    </xf>
    <xf numFmtId="164" fontId="47" fillId="0" borderId="17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43" fontId="0" fillId="0" borderId="0" xfId="42" applyFont="1" applyFill="1" applyAlignment="1">
      <alignment/>
    </xf>
    <xf numFmtId="43" fontId="46" fillId="0" borderId="0" xfId="42" applyFont="1" applyFill="1" applyAlignment="1">
      <alignment horizontal="center"/>
    </xf>
    <xf numFmtId="43" fontId="2" fillId="0" borderId="10" xfId="42" applyFont="1" applyFill="1" applyBorder="1" applyAlignment="1">
      <alignment horizontal="center" vertical="center"/>
    </xf>
    <xf numFmtId="43" fontId="47" fillId="0" borderId="16" xfId="42" applyFont="1" applyFill="1" applyBorder="1" applyAlignment="1">
      <alignment/>
    </xf>
    <xf numFmtId="43" fontId="2" fillId="0" borderId="0" xfId="42" applyFont="1" applyFill="1" applyBorder="1" applyAlignment="1">
      <alignment horizontal="center" vertical="center"/>
    </xf>
    <xf numFmtId="43" fontId="0" fillId="0" borderId="11" xfId="42" applyFont="1" applyFill="1" applyBorder="1" applyAlignment="1">
      <alignment/>
    </xf>
    <xf numFmtId="164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 horizontal="center" vertical="center"/>
    </xf>
    <xf numFmtId="43" fontId="0" fillId="0" borderId="0" xfId="42" applyFont="1" applyAlignment="1">
      <alignment/>
    </xf>
    <xf numFmtId="43" fontId="2" fillId="0" borderId="12" xfId="42" applyFont="1" applyFill="1" applyBorder="1" applyAlignment="1">
      <alignment vertical="center"/>
    </xf>
    <xf numFmtId="43" fontId="2" fillId="0" borderId="11" xfId="42" applyFont="1" applyFill="1" applyBorder="1" applyAlignment="1">
      <alignment vertical="center"/>
    </xf>
    <xf numFmtId="43" fontId="47" fillId="0" borderId="0" xfId="42" applyFont="1" applyFill="1" applyBorder="1" applyAlignment="1">
      <alignment horizontal="center" vertical="center"/>
    </xf>
    <xf numFmtId="43" fontId="49" fillId="0" borderId="0" xfId="42" applyFont="1" applyFill="1" applyAlignment="1">
      <alignment/>
    </xf>
    <xf numFmtId="43" fontId="2" fillId="0" borderId="13" xfId="42" applyFont="1" applyBorder="1" applyAlignment="1">
      <alignment horizontal="center" vertical="center"/>
    </xf>
    <xf numFmtId="43" fontId="2" fillId="0" borderId="12" xfId="42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9" fontId="2" fillId="0" borderId="11" xfId="58" applyFont="1" applyBorder="1" applyAlignment="1">
      <alignment horizontal="center" vertical="center"/>
    </xf>
    <xf numFmtId="43" fontId="2" fillId="0" borderId="13" xfId="42" applyFont="1" applyFill="1" applyBorder="1" applyAlignment="1">
      <alignment vertical="center"/>
    </xf>
    <xf numFmtId="9" fontId="2" fillId="0" borderId="13" xfId="0" applyNumberFormat="1" applyFont="1" applyBorder="1" applyAlignment="1">
      <alignment horizontal="center" vertical="center"/>
    </xf>
    <xf numFmtId="164" fontId="47" fillId="0" borderId="13" xfId="0" applyNumberFormat="1" applyFont="1" applyBorder="1" applyAlignment="1">
      <alignment vertical="center"/>
    </xf>
    <xf numFmtId="43" fontId="47" fillId="0" borderId="11" xfId="42" applyFont="1" applyFill="1" applyBorder="1" applyAlignment="1">
      <alignment horizontal="center" vertical="center" wrapText="1"/>
    </xf>
    <xf numFmtId="43" fontId="47" fillId="0" borderId="16" xfId="42" applyFont="1" applyFill="1" applyBorder="1" applyAlignment="1">
      <alignment vertical="center"/>
    </xf>
    <xf numFmtId="43" fontId="2" fillId="0" borderId="16" xfId="42" applyFont="1" applyFill="1" applyBorder="1" applyAlignment="1">
      <alignment horizontal="center" vertical="center"/>
    </xf>
    <xf numFmtId="43" fontId="47" fillId="0" borderId="14" xfId="42" applyFont="1" applyFill="1" applyBorder="1" applyAlignment="1">
      <alignment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43" fontId="2" fillId="0" borderId="14" xfId="42" applyFont="1" applyFill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43" fontId="2" fillId="0" borderId="14" xfId="42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left" vertical="center" wrapText="1"/>
    </xf>
    <xf numFmtId="43" fontId="48" fillId="0" borderId="0" xfId="42" applyFont="1" applyFill="1" applyAlignment="1">
      <alignment/>
    </xf>
    <xf numFmtId="0" fontId="47" fillId="0" borderId="11" xfId="0" applyFont="1" applyBorder="1" applyAlignment="1">
      <alignment/>
    </xf>
    <xf numFmtId="43" fontId="2" fillId="0" borderId="15" xfId="42" applyFont="1" applyFill="1" applyBorder="1" applyAlignment="1">
      <alignment horizontal="center" vertical="center"/>
    </xf>
    <xf numFmtId="43" fontId="47" fillId="0" borderId="15" xfId="42" applyFont="1" applyFill="1" applyBorder="1" applyAlignment="1">
      <alignment vertical="center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46" fillId="0" borderId="11" xfId="0" applyFont="1" applyBorder="1" applyAlignment="1">
      <alignment horizontal="left" vertical="center"/>
    </xf>
    <xf numFmtId="0" fontId="46" fillId="0" borderId="14" xfId="0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43" fontId="2" fillId="0" borderId="13" xfId="42" applyFont="1" applyBorder="1" applyAlignment="1">
      <alignment horizontal="center" vertical="center"/>
    </xf>
    <xf numFmtId="43" fontId="2" fillId="0" borderId="12" xfId="42" applyFont="1" applyBorder="1" applyAlignment="1">
      <alignment horizontal="center" vertical="center"/>
    </xf>
    <xf numFmtId="43" fontId="2" fillId="0" borderId="13" xfId="42" applyFont="1" applyFill="1" applyBorder="1" applyAlignment="1">
      <alignment horizontal="center" vertical="center"/>
    </xf>
    <xf numFmtId="43" fontId="2" fillId="0" borderId="12" xfId="42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 vertical="center"/>
    </xf>
    <xf numFmtId="43" fontId="46" fillId="0" borderId="11" xfId="42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8"/>
  <sheetViews>
    <sheetView tabSelected="1" view="pageBreakPreview" zoomScale="70" zoomScaleSheetLayoutView="70" zoomScalePageLayoutView="0" workbookViewId="0" topLeftCell="A147">
      <selection activeCell="L157" sqref="L157"/>
    </sheetView>
  </sheetViews>
  <sheetFormatPr defaultColWidth="9.140625" defaultRowHeight="15"/>
  <cols>
    <col min="1" max="1" width="3.8515625" style="49" customWidth="1"/>
    <col min="2" max="2" width="43.7109375" style="0" customWidth="1"/>
    <col min="3" max="3" width="22.8515625" style="0" customWidth="1"/>
    <col min="4" max="4" width="21.00390625" style="60" customWidth="1"/>
    <col min="5" max="5" width="20.00390625" style="0" customWidth="1"/>
    <col min="6" max="6" width="19.28125" style="0" customWidth="1"/>
    <col min="7" max="7" width="17.421875" style="0" customWidth="1"/>
    <col min="8" max="8" width="18.57421875" style="68" customWidth="1"/>
    <col min="9" max="9" width="16.57421875" style="0" customWidth="1"/>
    <col min="10" max="10" width="18.7109375" style="0" customWidth="1"/>
    <col min="11" max="11" width="16.8515625" style="0" bestFit="1" customWidth="1"/>
    <col min="15" max="15" width="14.421875" style="0" customWidth="1"/>
  </cols>
  <sheetData>
    <row r="1" ht="15" customHeight="1" hidden="1">
      <c r="B1" s="2" t="s">
        <v>0</v>
      </c>
    </row>
    <row r="2" ht="15">
      <c r="B2" s="2" t="s">
        <v>197</v>
      </c>
    </row>
    <row r="4" spans="2:10" ht="15.75">
      <c r="B4" s="109" t="s">
        <v>198</v>
      </c>
      <c r="C4" s="109"/>
      <c r="D4" s="109"/>
      <c r="E4" s="109"/>
      <c r="F4" s="109"/>
      <c r="G4" s="109"/>
      <c r="H4" s="109"/>
      <c r="I4" s="109"/>
      <c r="J4" s="109"/>
    </row>
    <row r="5" spans="2:10" ht="15.75">
      <c r="B5" s="109" t="s">
        <v>194</v>
      </c>
      <c r="C5" s="109"/>
      <c r="D5" s="109"/>
      <c r="E5" s="109"/>
      <c r="F5" s="109"/>
      <c r="G5" s="109"/>
      <c r="H5" s="109"/>
      <c r="I5" s="109"/>
      <c r="J5" s="109"/>
    </row>
    <row r="6" spans="2:10" ht="15.75">
      <c r="B6" s="99"/>
      <c r="C6" s="99"/>
      <c r="D6" s="61"/>
      <c r="E6" s="99"/>
      <c r="F6" s="99"/>
      <c r="G6" s="99"/>
      <c r="H6" s="4"/>
      <c r="I6" s="99"/>
      <c r="J6" s="99"/>
    </row>
    <row r="8" ht="18.75">
      <c r="B8" s="38" t="s">
        <v>195</v>
      </c>
    </row>
    <row r="10" spans="2:10" ht="24.75" customHeight="1">
      <c r="B10" s="110" t="s">
        <v>1</v>
      </c>
      <c r="C10" s="110" t="s">
        <v>2</v>
      </c>
      <c r="D10" s="111" t="s">
        <v>3</v>
      </c>
      <c r="E10" s="110" t="s">
        <v>4</v>
      </c>
      <c r="F10" s="112" t="s">
        <v>5</v>
      </c>
      <c r="G10" s="110" t="s">
        <v>6</v>
      </c>
      <c r="H10" s="110"/>
      <c r="I10" s="112" t="s">
        <v>9</v>
      </c>
      <c r="J10" s="110" t="s">
        <v>10</v>
      </c>
    </row>
    <row r="11" spans="2:10" ht="54" customHeight="1">
      <c r="B11" s="110"/>
      <c r="C11" s="110"/>
      <c r="D11" s="111"/>
      <c r="E11" s="110"/>
      <c r="F11" s="112"/>
      <c r="G11" s="100" t="s">
        <v>7</v>
      </c>
      <c r="H11" s="3" t="s">
        <v>8</v>
      </c>
      <c r="I11" s="112"/>
      <c r="J11" s="110"/>
    </row>
    <row r="12" spans="2:15" ht="16.5" customHeight="1">
      <c r="B12" s="104" t="s">
        <v>11</v>
      </c>
      <c r="C12" s="41"/>
      <c r="D12" s="84"/>
      <c r="E12" s="58"/>
      <c r="F12" s="58"/>
      <c r="G12" s="7"/>
      <c r="H12" s="45"/>
      <c r="I12" s="41"/>
      <c r="J12" s="46"/>
      <c r="K12" s="13">
        <f>SUM(D13:D125)</f>
        <v>128711679</v>
      </c>
      <c r="O12" s="15"/>
    </row>
    <row r="13" spans="1:15" ht="43.5" customHeight="1">
      <c r="A13" s="49">
        <v>1</v>
      </c>
      <c r="B13" s="16" t="s">
        <v>119</v>
      </c>
      <c r="C13" s="67" t="s">
        <v>34</v>
      </c>
      <c r="D13" s="69">
        <v>2964051</v>
      </c>
      <c r="E13" s="6">
        <v>43535</v>
      </c>
      <c r="F13" s="6">
        <v>43579</v>
      </c>
      <c r="G13" s="21">
        <v>1</v>
      </c>
      <c r="H13" s="29">
        <v>2959522</v>
      </c>
      <c r="I13" s="41"/>
      <c r="J13" s="50" t="s">
        <v>21</v>
      </c>
      <c r="O13" s="15"/>
    </row>
    <row r="14" spans="1:15" ht="49.5" customHeight="1">
      <c r="A14" s="49">
        <f>A13+1</f>
        <v>2</v>
      </c>
      <c r="B14" s="16" t="s">
        <v>120</v>
      </c>
      <c r="C14" s="18" t="s">
        <v>16</v>
      </c>
      <c r="D14" s="69">
        <v>2471077</v>
      </c>
      <c r="E14" s="24">
        <v>43535</v>
      </c>
      <c r="F14" s="24">
        <v>43579</v>
      </c>
      <c r="G14" s="21">
        <v>1</v>
      </c>
      <c r="H14" s="29">
        <v>2466966</v>
      </c>
      <c r="I14" s="41"/>
      <c r="J14" s="50" t="s">
        <v>21</v>
      </c>
      <c r="O14" s="15"/>
    </row>
    <row r="15" spans="1:15" ht="50.25" customHeight="1">
      <c r="A15" s="49">
        <f>A16+1</f>
        <v>2</v>
      </c>
      <c r="B15" s="16" t="s">
        <v>60</v>
      </c>
      <c r="C15" s="18" t="s">
        <v>50</v>
      </c>
      <c r="D15" s="69">
        <v>2074773</v>
      </c>
      <c r="E15" s="24">
        <v>43535</v>
      </c>
      <c r="F15" s="24">
        <v>43579</v>
      </c>
      <c r="G15" s="21">
        <v>1</v>
      </c>
      <c r="H15" s="29">
        <v>2070251</v>
      </c>
      <c r="I15" s="41"/>
      <c r="J15" s="50" t="s">
        <v>21</v>
      </c>
      <c r="O15" s="15"/>
    </row>
    <row r="16" spans="1:15" ht="60.75" customHeight="1">
      <c r="A16" s="49">
        <f>A58+1</f>
        <v>1</v>
      </c>
      <c r="B16" s="16" t="s">
        <v>59</v>
      </c>
      <c r="C16" s="18" t="s">
        <v>28</v>
      </c>
      <c r="D16" s="69">
        <v>2074773</v>
      </c>
      <c r="E16" s="24">
        <v>43535</v>
      </c>
      <c r="F16" s="24">
        <v>43579</v>
      </c>
      <c r="G16" s="21">
        <v>1</v>
      </c>
      <c r="H16" s="29">
        <v>2070098</v>
      </c>
      <c r="I16" s="41"/>
      <c r="J16" s="50" t="s">
        <v>21</v>
      </c>
      <c r="O16" s="15"/>
    </row>
    <row r="17" spans="1:15" ht="46.5" customHeight="1">
      <c r="A17" s="49">
        <f>A15+1</f>
        <v>3</v>
      </c>
      <c r="B17" s="16" t="s">
        <v>61</v>
      </c>
      <c r="C17" s="18" t="s">
        <v>51</v>
      </c>
      <c r="D17" s="69">
        <v>1958338</v>
      </c>
      <c r="E17" s="24">
        <v>43535</v>
      </c>
      <c r="F17" s="24">
        <v>43579</v>
      </c>
      <c r="G17" s="21">
        <v>1</v>
      </c>
      <c r="H17" s="29">
        <v>1953829</v>
      </c>
      <c r="I17" s="41"/>
      <c r="J17" s="50" t="s">
        <v>21</v>
      </c>
      <c r="O17" s="15"/>
    </row>
    <row r="18" spans="1:15" ht="50.25" customHeight="1">
      <c r="A18" s="49">
        <f>A61+1</f>
        <v>1</v>
      </c>
      <c r="B18" s="16" t="s">
        <v>62</v>
      </c>
      <c r="C18" s="18" t="s">
        <v>48</v>
      </c>
      <c r="D18" s="69">
        <v>1679870</v>
      </c>
      <c r="E18" s="24">
        <v>43535</v>
      </c>
      <c r="F18" s="24">
        <v>43564</v>
      </c>
      <c r="G18" s="21">
        <v>1</v>
      </c>
      <c r="H18" s="29">
        <v>1675993</v>
      </c>
      <c r="I18" s="41"/>
      <c r="J18" s="50" t="s">
        <v>21</v>
      </c>
      <c r="O18" s="15"/>
    </row>
    <row r="19" spans="1:15" ht="77.25" customHeight="1">
      <c r="A19" s="49">
        <f>A62+1</f>
        <v>1</v>
      </c>
      <c r="B19" s="16" t="s">
        <v>63</v>
      </c>
      <c r="C19" s="18" t="s">
        <v>28</v>
      </c>
      <c r="D19" s="69">
        <v>1413519</v>
      </c>
      <c r="E19" s="24">
        <v>43535</v>
      </c>
      <c r="F19" s="24">
        <v>43579</v>
      </c>
      <c r="G19" s="21">
        <v>1</v>
      </c>
      <c r="H19" s="29">
        <v>1409072</v>
      </c>
      <c r="I19" s="41"/>
      <c r="J19" s="50" t="s">
        <v>21</v>
      </c>
      <c r="O19" s="15"/>
    </row>
    <row r="20" spans="1:15" ht="52.5" customHeight="1">
      <c r="A20" s="49">
        <f>A63+1</f>
        <v>1</v>
      </c>
      <c r="B20" s="16" t="s">
        <v>64</v>
      </c>
      <c r="C20" s="18" t="s">
        <v>54</v>
      </c>
      <c r="D20" s="69">
        <v>1385144</v>
      </c>
      <c r="E20" s="24">
        <v>43535</v>
      </c>
      <c r="F20" s="24">
        <v>43564</v>
      </c>
      <c r="G20" s="21">
        <v>1</v>
      </c>
      <c r="H20" s="29">
        <v>1381647</v>
      </c>
      <c r="I20" s="41"/>
      <c r="J20" s="50" t="s">
        <v>21</v>
      </c>
      <c r="O20" s="15"/>
    </row>
    <row r="21" spans="1:15" ht="51" customHeight="1">
      <c r="A21" s="49">
        <f>A64+1</f>
        <v>1</v>
      </c>
      <c r="B21" s="16" t="s">
        <v>65</v>
      </c>
      <c r="C21" s="18" t="s">
        <v>23</v>
      </c>
      <c r="D21" s="69">
        <v>1284454</v>
      </c>
      <c r="E21" s="24">
        <v>43535</v>
      </c>
      <c r="F21" s="24">
        <v>43564</v>
      </c>
      <c r="G21" s="21">
        <v>1</v>
      </c>
      <c r="H21" s="29">
        <v>1280020</v>
      </c>
      <c r="I21" s="41"/>
      <c r="J21" s="50" t="s">
        <v>21</v>
      </c>
      <c r="O21" s="15"/>
    </row>
    <row r="22" spans="1:15" ht="45.75" customHeight="1">
      <c r="A22" s="49">
        <f>A25+1</f>
        <v>2</v>
      </c>
      <c r="B22" s="16" t="s">
        <v>121</v>
      </c>
      <c r="C22" s="18" t="s">
        <v>16</v>
      </c>
      <c r="D22" s="69">
        <v>1187374</v>
      </c>
      <c r="E22" s="24">
        <v>43535</v>
      </c>
      <c r="F22" s="24">
        <v>43564</v>
      </c>
      <c r="G22" s="21">
        <v>1</v>
      </c>
      <c r="H22" s="29">
        <v>1184221</v>
      </c>
      <c r="I22" s="41"/>
      <c r="J22" s="50" t="s">
        <v>21</v>
      </c>
      <c r="O22" s="15"/>
    </row>
    <row r="23" spans="1:15" ht="46.5" customHeight="1">
      <c r="A23" s="49">
        <f>A22+1</f>
        <v>3</v>
      </c>
      <c r="B23" s="16" t="s">
        <v>122</v>
      </c>
      <c r="C23" s="18" t="s">
        <v>16</v>
      </c>
      <c r="D23" s="69">
        <v>1187374</v>
      </c>
      <c r="E23" s="24">
        <v>43535</v>
      </c>
      <c r="F23" s="24">
        <v>43564</v>
      </c>
      <c r="G23" s="21">
        <v>1</v>
      </c>
      <c r="H23" s="29">
        <v>1184221</v>
      </c>
      <c r="I23" s="41"/>
      <c r="J23" s="50" t="s">
        <v>21</v>
      </c>
      <c r="O23" s="15"/>
    </row>
    <row r="24" spans="1:15" ht="46.5" customHeight="1">
      <c r="A24" s="49">
        <f>A23+1</f>
        <v>4</v>
      </c>
      <c r="B24" s="16" t="s">
        <v>123</v>
      </c>
      <c r="C24" s="27" t="s">
        <v>32</v>
      </c>
      <c r="D24" s="69">
        <v>1187374</v>
      </c>
      <c r="E24" s="24">
        <v>43535</v>
      </c>
      <c r="F24" s="24">
        <v>43564</v>
      </c>
      <c r="G24" s="21">
        <v>1</v>
      </c>
      <c r="H24" s="29">
        <v>1182940</v>
      </c>
      <c r="I24" s="41"/>
      <c r="J24" s="50" t="s">
        <v>21</v>
      </c>
      <c r="O24" s="15"/>
    </row>
    <row r="25" spans="1:15" ht="48.75" customHeight="1">
      <c r="A25" s="49">
        <f>A67+1</f>
        <v>1</v>
      </c>
      <c r="B25" s="16" t="s">
        <v>66</v>
      </c>
      <c r="C25" s="27" t="s">
        <v>31</v>
      </c>
      <c r="D25" s="69">
        <v>1187374</v>
      </c>
      <c r="E25" s="24">
        <v>43535</v>
      </c>
      <c r="F25" s="24">
        <v>43564</v>
      </c>
      <c r="G25" s="21">
        <v>1</v>
      </c>
      <c r="H25" s="29">
        <v>1182491</v>
      </c>
      <c r="I25" s="41"/>
      <c r="J25" s="50" t="s">
        <v>21</v>
      </c>
      <c r="O25" s="15"/>
    </row>
    <row r="26" spans="1:15" ht="48.75" customHeight="1">
      <c r="A26" s="49">
        <f>A24+1</f>
        <v>5</v>
      </c>
      <c r="B26" s="16" t="s">
        <v>124</v>
      </c>
      <c r="C26" s="18" t="s">
        <v>51</v>
      </c>
      <c r="D26" s="69">
        <v>1187374</v>
      </c>
      <c r="E26" s="24">
        <v>43535</v>
      </c>
      <c r="F26" s="24">
        <v>43564</v>
      </c>
      <c r="G26" s="21">
        <v>1</v>
      </c>
      <c r="H26" s="29">
        <v>1182491</v>
      </c>
      <c r="I26" s="41"/>
      <c r="J26" s="50" t="s">
        <v>21</v>
      </c>
      <c r="O26" s="15"/>
    </row>
    <row r="27" spans="1:15" ht="48" customHeight="1">
      <c r="A27" s="49">
        <f>A26+1</f>
        <v>6</v>
      </c>
      <c r="B27" s="16" t="s">
        <v>125</v>
      </c>
      <c r="C27" s="18" t="s">
        <v>51</v>
      </c>
      <c r="D27" s="69">
        <v>1187374</v>
      </c>
      <c r="E27" s="24">
        <v>43535</v>
      </c>
      <c r="F27" s="24">
        <v>43564</v>
      </c>
      <c r="G27" s="21">
        <v>1</v>
      </c>
      <c r="H27" s="29">
        <v>1182491</v>
      </c>
      <c r="I27" s="41"/>
      <c r="J27" s="50" t="s">
        <v>21</v>
      </c>
      <c r="O27" s="15"/>
    </row>
    <row r="28" spans="1:15" ht="50.25" customHeight="1">
      <c r="A28" s="49">
        <f>A68+1</f>
        <v>1</v>
      </c>
      <c r="B28" s="16" t="s">
        <v>67</v>
      </c>
      <c r="C28" s="18" t="s">
        <v>22</v>
      </c>
      <c r="D28" s="69">
        <v>1087495</v>
      </c>
      <c r="E28" s="24">
        <v>43535</v>
      </c>
      <c r="F28" s="24">
        <v>43579</v>
      </c>
      <c r="G28" s="21">
        <v>1</v>
      </c>
      <c r="H28" s="29">
        <v>1083285</v>
      </c>
      <c r="I28" s="41"/>
      <c r="J28" s="50" t="s">
        <v>21</v>
      </c>
      <c r="O28" s="15"/>
    </row>
    <row r="29" spans="1:15" ht="45" customHeight="1">
      <c r="A29" s="49">
        <f>A31+1</f>
        <v>4</v>
      </c>
      <c r="B29" s="16" t="s">
        <v>69</v>
      </c>
      <c r="C29" s="27" t="s">
        <v>31</v>
      </c>
      <c r="D29" s="69">
        <v>1086682</v>
      </c>
      <c r="E29" s="24">
        <v>43535</v>
      </c>
      <c r="F29" s="24">
        <v>43564</v>
      </c>
      <c r="G29" s="21">
        <v>1</v>
      </c>
      <c r="H29" s="29">
        <v>1081924</v>
      </c>
      <c r="I29" s="41"/>
      <c r="J29" s="50" t="s">
        <v>21</v>
      </c>
      <c r="O29" s="15"/>
    </row>
    <row r="30" spans="1:15" ht="51.75" customHeight="1">
      <c r="A30" s="49">
        <f>A28+1</f>
        <v>2</v>
      </c>
      <c r="B30" s="16" t="s">
        <v>68</v>
      </c>
      <c r="C30" s="18" t="s">
        <v>23</v>
      </c>
      <c r="D30" s="69">
        <v>1086682</v>
      </c>
      <c r="E30" s="24">
        <v>43535</v>
      </c>
      <c r="F30" s="24">
        <v>43564</v>
      </c>
      <c r="G30" s="21">
        <v>1</v>
      </c>
      <c r="H30" s="29">
        <v>1081885</v>
      </c>
      <c r="I30" s="41"/>
      <c r="J30" s="50" t="s">
        <v>21</v>
      </c>
      <c r="O30" s="15"/>
    </row>
    <row r="31" spans="1:15" ht="59.25" customHeight="1">
      <c r="A31" s="49">
        <f>A30+1</f>
        <v>3</v>
      </c>
      <c r="B31" s="16" t="s">
        <v>42</v>
      </c>
      <c r="C31" s="18" t="s">
        <v>33</v>
      </c>
      <c r="D31" s="69">
        <v>1086682</v>
      </c>
      <c r="E31" s="24">
        <v>43535</v>
      </c>
      <c r="F31" s="24">
        <v>43564</v>
      </c>
      <c r="G31" s="21">
        <v>1</v>
      </c>
      <c r="H31" s="29">
        <v>1081885</v>
      </c>
      <c r="I31" s="41"/>
      <c r="J31" s="50" t="s">
        <v>21</v>
      </c>
      <c r="O31" s="15"/>
    </row>
    <row r="32" spans="1:15" ht="39.75" customHeight="1">
      <c r="A32" s="49">
        <f>A69+1</f>
        <v>1</v>
      </c>
      <c r="B32" s="16" t="s">
        <v>126</v>
      </c>
      <c r="C32" s="18" t="s">
        <v>16</v>
      </c>
      <c r="D32" s="69">
        <v>989728</v>
      </c>
      <c r="E32" s="24">
        <v>43535</v>
      </c>
      <c r="F32" s="24">
        <v>43564</v>
      </c>
      <c r="G32" s="21">
        <v>1</v>
      </c>
      <c r="H32" s="29">
        <v>986680</v>
      </c>
      <c r="I32" s="41"/>
      <c r="J32" s="50" t="s">
        <v>21</v>
      </c>
      <c r="O32" s="15"/>
    </row>
    <row r="33" spans="1:15" ht="47.25" customHeight="1">
      <c r="A33" s="49">
        <f>A34+1</f>
        <v>4</v>
      </c>
      <c r="B33" s="16" t="s">
        <v>127</v>
      </c>
      <c r="C33" s="27" t="s">
        <v>31</v>
      </c>
      <c r="D33" s="69">
        <v>989728</v>
      </c>
      <c r="E33" s="24">
        <v>43535</v>
      </c>
      <c r="F33" s="24">
        <v>43564</v>
      </c>
      <c r="G33" s="21">
        <v>1</v>
      </c>
      <c r="H33" s="29">
        <v>985886</v>
      </c>
      <c r="I33" s="41"/>
      <c r="J33" s="50" t="s">
        <v>21</v>
      </c>
      <c r="O33" s="15"/>
    </row>
    <row r="34" spans="1:15" ht="47.25" customHeight="1">
      <c r="A34" s="49">
        <f>A37+1</f>
        <v>3</v>
      </c>
      <c r="B34" s="16" t="s">
        <v>128</v>
      </c>
      <c r="C34" s="27" t="s">
        <v>32</v>
      </c>
      <c r="D34" s="69">
        <v>989728</v>
      </c>
      <c r="E34" s="24">
        <v>43535</v>
      </c>
      <c r="F34" s="24">
        <v>43564</v>
      </c>
      <c r="G34" s="21">
        <v>1</v>
      </c>
      <c r="H34" s="29">
        <v>985370</v>
      </c>
      <c r="I34" s="41"/>
      <c r="J34" s="50" t="s">
        <v>21</v>
      </c>
      <c r="O34" s="15"/>
    </row>
    <row r="35" spans="1:15" ht="48" customHeight="1">
      <c r="A35" s="49">
        <f>A36+1</f>
        <v>6</v>
      </c>
      <c r="B35" s="16" t="s">
        <v>70</v>
      </c>
      <c r="C35" s="18" t="s">
        <v>23</v>
      </c>
      <c r="D35" s="69">
        <v>989728</v>
      </c>
      <c r="E35" s="24">
        <v>43535</v>
      </c>
      <c r="F35" s="24">
        <v>43564</v>
      </c>
      <c r="G35" s="21">
        <v>1</v>
      </c>
      <c r="H35" s="29">
        <v>985370</v>
      </c>
      <c r="I35" s="41"/>
      <c r="J35" s="50" t="s">
        <v>21</v>
      </c>
      <c r="O35" s="15"/>
    </row>
    <row r="36" spans="1:15" ht="45.75" customHeight="1">
      <c r="A36" s="49">
        <f>A33+1</f>
        <v>5</v>
      </c>
      <c r="B36" s="16" t="s">
        <v>129</v>
      </c>
      <c r="C36" s="18" t="s">
        <v>43</v>
      </c>
      <c r="D36" s="69">
        <v>989728</v>
      </c>
      <c r="E36" s="24">
        <v>43535</v>
      </c>
      <c r="F36" s="24">
        <v>43564</v>
      </c>
      <c r="G36" s="21">
        <v>1</v>
      </c>
      <c r="H36" s="29">
        <v>985026</v>
      </c>
      <c r="I36" s="41"/>
      <c r="J36" s="50" t="s">
        <v>21</v>
      </c>
      <c r="O36" s="15"/>
    </row>
    <row r="37" spans="1:15" ht="47.25" customHeight="1">
      <c r="A37" s="49">
        <f>A32+1</f>
        <v>2</v>
      </c>
      <c r="B37" s="16" t="s">
        <v>130</v>
      </c>
      <c r="C37" s="52" t="s">
        <v>36</v>
      </c>
      <c r="D37" s="70">
        <v>989728</v>
      </c>
      <c r="E37" s="24">
        <v>43535</v>
      </c>
      <c r="F37" s="24">
        <v>43564</v>
      </c>
      <c r="G37" s="21">
        <v>1</v>
      </c>
      <c r="H37" s="29">
        <v>984764</v>
      </c>
      <c r="I37" s="28"/>
      <c r="J37" s="50" t="s">
        <v>21</v>
      </c>
      <c r="O37" s="15"/>
    </row>
    <row r="38" spans="1:15" ht="62.25" customHeight="1">
      <c r="A38" s="49">
        <f>A71+1</f>
        <v>1</v>
      </c>
      <c r="B38" s="16" t="s">
        <v>71</v>
      </c>
      <c r="C38" s="27" t="s">
        <v>32</v>
      </c>
      <c r="D38" s="70">
        <v>906254</v>
      </c>
      <c r="E38" s="24">
        <v>43535</v>
      </c>
      <c r="F38" s="24">
        <v>43579</v>
      </c>
      <c r="G38" s="21">
        <v>1</v>
      </c>
      <c r="H38" s="29">
        <v>901909</v>
      </c>
      <c r="I38" s="28"/>
      <c r="J38" s="50" t="s">
        <v>21</v>
      </c>
      <c r="O38" s="15"/>
    </row>
    <row r="39" spans="1:15" ht="51.75" customHeight="1">
      <c r="A39" s="49">
        <f>A38+1</f>
        <v>2</v>
      </c>
      <c r="B39" s="16" t="s">
        <v>72</v>
      </c>
      <c r="C39" s="18" t="s">
        <v>57</v>
      </c>
      <c r="D39" s="70">
        <v>906254</v>
      </c>
      <c r="E39" s="24">
        <v>43535</v>
      </c>
      <c r="F39" s="24">
        <v>43579</v>
      </c>
      <c r="G39" s="21">
        <v>1</v>
      </c>
      <c r="H39" s="29">
        <v>901888</v>
      </c>
      <c r="I39" s="28"/>
      <c r="J39" s="50" t="s">
        <v>21</v>
      </c>
      <c r="O39" s="15"/>
    </row>
    <row r="40" spans="1:15" ht="39.75" customHeight="1">
      <c r="A40" s="49">
        <f>A72+1</f>
        <v>1</v>
      </c>
      <c r="B40" s="16" t="s">
        <v>41</v>
      </c>
      <c r="C40" s="52" t="s">
        <v>36</v>
      </c>
      <c r="D40" s="70">
        <v>888912</v>
      </c>
      <c r="E40" s="24">
        <v>43535</v>
      </c>
      <c r="F40" s="24">
        <v>43564</v>
      </c>
      <c r="G40" s="21">
        <v>1</v>
      </c>
      <c r="H40" s="29">
        <v>884085</v>
      </c>
      <c r="I40" s="28"/>
      <c r="J40" s="50" t="s">
        <v>21</v>
      </c>
      <c r="O40" s="15"/>
    </row>
    <row r="41" spans="1:15" ht="65.25" customHeight="1">
      <c r="A41" s="49">
        <f>A40+1</f>
        <v>2</v>
      </c>
      <c r="B41" s="16" t="s">
        <v>73</v>
      </c>
      <c r="C41" s="27" t="s">
        <v>31</v>
      </c>
      <c r="D41" s="70">
        <v>888912</v>
      </c>
      <c r="E41" s="24">
        <v>43535</v>
      </c>
      <c r="F41" s="24">
        <v>43564</v>
      </c>
      <c r="G41" s="21">
        <v>1</v>
      </c>
      <c r="H41" s="29">
        <v>884085</v>
      </c>
      <c r="I41" s="28"/>
      <c r="J41" s="50" t="s">
        <v>21</v>
      </c>
      <c r="O41" s="15"/>
    </row>
    <row r="42" spans="1:15" ht="41.25" customHeight="1">
      <c r="A42" s="49">
        <f>A47+1</f>
        <v>3</v>
      </c>
      <c r="B42" s="16" t="s">
        <v>76</v>
      </c>
      <c r="C42" s="18" t="s">
        <v>43</v>
      </c>
      <c r="D42" s="70">
        <v>790489</v>
      </c>
      <c r="E42" s="24">
        <v>43535</v>
      </c>
      <c r="F42" s="24">
        <v>43564</v>
      </c>
      <c r="G42" s="21">
        <v>1</v>
      </c>
      <c r="H42" s="29">
        <v>786162</v>
      </c>
      <c r="I42" s="28"/>
      <c r="J42" s="50" t="s">
        <v>21</v>
      </c>
      <c r="O42" s="15"/>
    </row>
    <row r="43" spans="1:15" ht="39.75" customHeight="1">
      <c r="A43" s="49">
        <f>A44+1</f>
        <v>6</v>
      </c>
      <c r="B43" s="16" t="s">
        <v>77</v>
      </c>
      <c r="C43" s="18" t="s">
        <v>43</v>
      </c>
      <c r="D43" s="70">
        <v>790489</v>
      </c>
      <c r="E43" s="24">
        <v>43535</v>
      </c>
      <c r="F43" s="24">
        <v>43564</v>
      </c>
      <c r="G43" s="21">
        <v>1</v>
      </c>
      <c r="H43" s="29">
        <v>786162</v>
      </c>
      <c r="I43" s="28"/>
      <c r="J43" s="50" t="s">
        <v>21</v>
      </c>
      <c r="O43" s="15"/>
    </row>
    <row r="44" spans="1:15" ht="52.5" customHeight="1">
      <c r="A44" s="49">
        <f>A48+1</f>
        <v>5</v>
      </c>
      <c r="B44" s="16" t="s">
        <v>131</v>
      </c>
      <c r="C44" s="18" t="s">
        <v>23</v>
      </c>
      <c r="D44" s="69">
        <v>790489</v>
      </c>
      <c r="E44" s="24">
        <v>43535</v>
      </c>
      <c r="F44" s="24">
        <v>43564</v>
      </c>
      <c r="G44" s="21">
        <v>1</v>
      </c>
      <c r="H44" s="29">
        <v>785904</v>
      </c>
      <c r="I44" s="41"/>
      <c r="J44" s="50" t="s">
        <v>21</v>
      </c>
      <c r="O44" s="15"/>
    </row>
    <row r="45" spans="1:15" ht="46.5" customHeight="1">
      <c r="A45" s="49">
        <f>A43+1</f>
        <v>7</v>
      </c>
      <c r="B45" s="16" t="s">
        <v>132</v>
      </c>
      <c r="C45" s="18" t="s">
        <v>23</v>
      </c>
      <c r="D45" s="69">
        <v>790489</v>
      </c>
      <c r="E45" s="24">
        <v>43535</v>
      </c>
      <c r="F45" s="24">
        <v>43564</v>
      </c>
      <c r="G45" s="21">
        <v>1</v>
      </c>
      <c r="H45" s="29">
        <v>785904</v>
      </c>
      <c r="I45" s="41"/>
      <c r="J45" s="50" t="s">
        <v>21</v>
      </c>
      <c r="O45" s="15"/>
    </row>
    <row r="46" spans="1:15" ht="56.25" customHeight="1">
      <c r="A46" s="49">
        <f>A77+1</f>
        <v>1</v>
      </c>
      <c r="B46" s="16" t="s">
        <v>74</v>
      </c>
      <c r="C46" s="18" t="s">
        <v>18</v>
      </c>
      <c r="D46" s="69">
        <v>790489</v>
      </c>
      <c r="E46" s="24">
        <v>43535</v>
      </c>
      <c r="F46" s="24">
        <v>43564</v>
      </c>
      <c r="G46" s="21">
        <v>1</v>
      </c>
      <c r="H46" s="29">
        <v>785743</v>
      </c>
      <c r="I46" s="41"/>
      <c r="J46" s="50" t="s">
        <v>21</v>
      </c>
      <c r="O46" s="15"/>
    </row>
    <row r="47" spans="1:15" ht="50.25" customHeight="1">
      <c r="A47" s="49">
        <f>A46+1</f>
        <v>2</v>
      </c>
      <c r="B47" s="16" t="s">
        <v>75</v>
      </c>
      <c r="C47" s="27" t="s">
        <v>31</v>
      </c>
      <c r="D47" s="69">
        <v>790489</v>
      </c>
      <c r="E47" s="24">
        <v>43535</v>
      </c>
      <c r="F47" s="24">
        <v>43564</v>
      </c>
      <c r="G47" s="21">
        <v>1</v>
      </c>
      <c r="H47" s="29">
        <v>785743</v>
      </c>
      <c r="I47" s="41"/>
      <c r="J47" s="50" t="s">
        <v>21</v>
      </c>
      <c r="O47" s="15"/>
    </row>
    <row r="48" spans="1:15" ht="52.5" customHeight="1">
      <c r="A48" s="49">
        <f>A42+1</f>
        <v>4</v>
      </c>
      <c r="B48" s="16" t="s">
        <v>133</v>
      </c>
      <c r="C48" s="18" t="s">
        <v>23</v>
      </c>
      <c r="D48" s="69">
        <v>790489</v>
      </c>
      <c r="E48" s="24">
        <v>43535</v>
      </c>
      <c r="F48" s="24">
        <v>43564</v>
      </c>
      <c r="G48" s="21">
        <v>1</v>
      </c>
      <c r="H48" s="29">
        <v>785710</v>
      </c>
      <c r="I48" s="41"/>
      <c r="J48" s="50" t="s">
        <v>21</v>
      </c>
      <c r="O48" s="15"/>
    </row>
    <row r="49" spans="1:15" ht="54" customHeight="1">
      <c r="A49" s="49">
        <v>42</v>
      </c>
      <c r="B49" s="16" t="s">
        <v>78</v>
      </c>
      <c r="C49" s="27" t="s">
        <v>31</v>
      </c>
      <c r="D49" s="69">
        <v>724711</v>
      </c>
      <c r="E49" s="24">
        <v>43553</v>
      </c>
      <c r="F49" s="24">
        <v>43597</v>
      </c>
      <c r="G49" s="21">
        <v>1</v>
      </c>
      <c r="H49" s="29">
        <v>720234</v>
      </c>
      <c r="I49" s="41"/>
      <c r="J49" s="50" t="s">
        <v>21</v>
      </c>
      <c r="O49" s="15"/>
    </row>
    <row r="50" spans="1:15" ht="48" customHeight="1">
      <c r="A50" s="49">
        <f>A81+1</f>
        <v>1</v>
      </c>
      <c r="B50" s="16" t="s">
        <v>79</v>
      </c>
      <c r="C50" s="18" t="s">
        <v>16</v>
      </c>
      <c r="D50" s="69">
        <v>691141</v>
      </c>
      <c r="E50" s="24">
        <v>43535</v>
      </c>
      <c r="F50" s="24">
        <v>43564</v>
      </c>
      <c r="G50" s="21">
        <v>1</v>
      </c>
      <c r="H50" s="29">
        <v>687010</v>
      </c>
      <c r="I50" s="41"/>
      <c r="J50" s="50" t="s">
        <v>21</v>
      </c>
      <c r="O50" s="15"/>
    </row>
    <row r="51" spans="1:15" ht="48.75" customHeight="1">
      <c r="A51" s="49">
        <f>A88+1</f>
        <v>1</v>
      </c>
      <c r="B51" s="76" t="s">
        <v>80</v>
      </c>
      <c r="C51" s="18" t="s">
        <v>23</v>
      </c>
      <c r="D51" s="69">
        <v>471691</v>
      </c>
      <c r="E51" s="24">
        <v>43535</v>
      </c>
      <c r="F51" s="24">
        <v>43564</v>
      </c>
      <c r="G51" s="21">
        <v>1</v>
      </c>
      <c r="H51" s="29">
        <v>466991</v>
      </c>
      <c r="I51" s="41"/>
      <c r="J51" s="50" t="s">
        <v>21</v>
      </c>
      <c r="O51" s="15"/>
    </row>
    <row r="52" spans="1:15" ht="43.5" customHeight="1">
      <c r="A52" s="49">
        <f>A89+1</f>
        <v>1</v>
      </c>
      <c r="B52" s="76" t="s">
        <v>81</v>
      </c>
      <c r="C52" s="18" t="s">
        <v>24</v>
      </c>
      <c r="D52" s="69">
        <v>394948</v>
      </c>
      <c r="E52" s="24">
        <v>43535</v>
      </c>
      <c r="F52" s="24">
        <v>43564</v>
      </c>
      <c r="G52" s="21">
        <v>1</v>
      </c>
      <c r="H52" s="29">
        <v>390553</v>
      </c>
      <c r="I52" s="41"/>
      <c r="J52" s="50" t="s">
        <v>21</v>
      </c>
      <c r="O52" s="15"/>
    </row>
    <row r="53" spans="1:15" ht="51" customHeight="1">
      <c r="A53" s="49">
        <f>A92+1</f>
        <v>1</v>
      </c>
      <c r="B53" s="76" t="s">
        <v>134</v>
      </c>
      <c r="C53" s="18" t="s">
        <v>23</v>
      </c>
      <c r="D53" s="69">
        <v>289866</v>
      </c>
      <c r="E53" s="24">
        <v>43535</v>
      </c>
      <c r="F53" s="24">
        <v>43564</v>
      </c>
      <c r="G53" s="21">
        <v>1</v>
      </c>
      <c r="H53" s="29">
        <v>285945</v>
      </c>
      <c r="I53" s="41"/>
      <c r="J53" s="50" t="s">
        <v>21</v>
      </c>
      <c r="O53" s="15"/>
    </row>
    <row r="54" spans="2:15" ht="47.25" customHeight="1">
      <c r="B54" s="16" t="s">
        <v>135</v>
      </c>
      <c r="C54" s="18" t="s">
        <v>47</v>
      </c>
      <c r="D54" s="69">
        <v>3177184</v>
      </c>
      <c r="E54" s="24">
        <v>43553</v>
      </c>
      <c r="F54" s="24">
        <v>43597</v>
      </c>
      <c r="G54" s="21">
        <v>1</v>
      </c>
      <c r="H54" s="29">
        <v>3172621</v>
      </c>
      <c r="I54" s="41"/>
      <c r="J54" s="50" t="s">
        <v>21</v>
      </c>
      <c r="O54" s="15"/>
    </row>
    <row r="55" spans="2:15" ht="42" customHeight="1">
      <c r="B55" s="25" t="s">
        <v>82</v>
      </c>
      <c r="C55" s="18" t="s">
        <v>16</v>
      </c>
      <c r="D55" s="69">
        <v>2256828</v>
      </c>
      <c r="E55" s="24">
        <v>43557</v>
      </c>
      <c r="F55" s="24">
        <v>43586</v>
      </c>
      <c r="G55" s="21">
        <v>1</v>
      </c>
      <c r="H55" s="29">
        <v>2253338</v>
      </c>
      <c r="I55" s="41"/>
      <c r="J55" s="50" t="s">
        <v>21</v>
      </c>
      <c r="O55" s="15"/>
    </row>
    <row r="56" spans="2:15" ht="52.5" customHeight="1">
      <c r="B56" s="16" t="s">
        <v>136</v>
      </c>
      <c r="C56" s="18" t="s">
        <v>48</v>
      </c>
      <c r="D56" s="69">
        <v>2184534</v>
      </c>
      <c r="E56" s="24">
        <v>43553</v>
      </c>
      <c r="F56" s="24">
        <v>43597</v>
      </c>
      <c r="G56" s="21">
        <v>1</v>
      </c>
      <c r="H56" s="29">
        <v>2180031</v>
      </c>
      <c r="I56" s="41"/>
      <c r="J56" s="50" t="s">
        <v>21</v>
      </c>
      <c r="O56" s="15"/>
    </row>
    <row r="57" spans="1:15" ht="51.75" customHeight="1">
      <c r="A57" s="49">
        <v>3</v>
      </c>
      <c r="B57" s="16" t="s">
        <v>83</v>
      </c>
      <c r="C57" s="67" t="s">
        <v>49</v>
      </c>
      <c r="D57" s="69">
        <v>2105048</v>
      </c>
      <c r="E57" s="24">
        <v>43535</v>
      </c>
      <c r="F57" s="24">
        <v>43579</v>
      </c>
      <c r="G57" s="21">
        <v>1</v>
      </c>
      <c r="H57" s="29">
        <v>2100848</v>
      </c>
      <c r="I57" s="41"/>
      <c r="J57" s="50" t="s">
        <v>21</v>
      </c>
      <c r="O57" s="15"/>
    </row>
    <row r="58" spans="2:15" ht="52.5" customHeight="1">
      <c r="B58" s="16" t="s">
        <v>137</v>
      </c>
      <c r="C58" s="18" t="s">
        <v>26</v>
      </c>
      <c r="D58" s="69">
        <v>2084466</v>
      </c>
      <c r="E58" s="24">
        <v>43553</v>
      </c>
      <c r="F58" s="24">
        <v>43597</v>
      </c>
      <c r="G58" s="21">
        <v>1</v>
      </c>
      <c r="H58" s="29">
        <v>2081245.7</v>
      </c>
      <c r="I58" s="41"/>
      <c r="J58" s="50" t="s">
        <v>21</v>
      </c>
      <c r="O58" s="15"/>
    </row>
    <row r="59" spans="2:15" ht="49.5" customHeight="1">
      <c r="B59" s="16" t="s">
        <v>138</v>
      </c>
      <c r="C59" s="18" t="s">
        <v>52</v>
      </c>
      <c r="D59" s="69">
        <v>1885856</v>
      </c>
      <c r="E59" s="24">
        <v>43557</v>
      </c>
      <c r="F59" s="24">
        <v>43586</v>
      </c>
      <c r="G59" s="21">
        <v>1</v>
      </c>
      <c r="H59" s="29">
        <v>1882415</v>
      </c>
      <c r="I59" s="41"/>
      <c r="J59" s="50" t="s">
        <v>21</v>
      </c>
      <c r="O59" s="15"/>
    </row>
    <row r="60" spans="2:15" ht="45" customHeight="1">
      <c r="B60" s="16" t="s">
        <v>139</v>
      </c>
      <c r="C60" s="18" t="s">
        <v>53</v>
      </c>
      <c r="D60" s="69">
        <v>1885856</v>
      </c>
      <c r="E60" s="24">
        <v>43553</v>
      </c>
      <c r="F60" s="24">
        <v>43582</v>
      </c>
      <c r="G60" s="21">
        <v>1</v>
      </c>
      <c r="H60" s="29">
        <v>1880876.03</v>
      </c>
      <c r="I60" s="41"/>
      <c r="J60" s="50" t="s">
        <v>21</v>
      </c>
      <c r="O60" s="15"/>
    </row>
    <row r="61" spans="2:15" ht="49.5" customHeight="1">
      <c r="B61" s="16" t="s">
        <v>140</v>
      </c>
      <c r="C61" s="18" t="s">
        <v>48</v>
      </c>
      <c r="D61" s="69">
        <v>1687937</v>
      </c>
      <c r="E61" s="24">
        <v>43557</v>
      </c>
      <c r="F61" s="24">
        <v>43586</v>
      </c>
      <c r="G61" s="21">
        <v>1</v>
      </c>
      <c r="H61" s="29">
        <v>1683434</v>
      </c>
      <c r="I61" s="41"/>
      <c r="J61" s="50" t="s">
        <v>21</v>
      </c>
      <c r="O61" s="15"/>
    </row>
    <row r="62" spans="2:15" ht="45.75" customHeight="1">
      <c r="B62" s="16" t="s">
        <v>141</v>
      </c>
      <c r="C62" s="18" t="s">
        <v>48</v>
      </c>
      <c r="D62" s="69">
        <v>1588701</v>
      </c>
      <c r="E62" s="24">
        <v>43553</v>
      </c>
      <c r="F62" s="24">
        <v>43582</v>
      </c>
      <c r="G62" s="21">
        <v>1</v>
      </c>
      <c r="H62" s="29">
        <v>1585519</v>
      </c>
      <c r="I62" s="41"/>
      <c r="J62" s="50" t="s">
        <v>21</v>
      </c>
      <c r="O62" s="15"/>
    </row>
    <row r="63" spans="2:15" ht="50.25" customHeight="1">
      <c r="B63" s="16" t="s">
        <v>142</v>
      </c>
      <c r="C63" s="18" t="s">
        <v>33</v>
      </c>
      <c r="D63" s="69">
        <v>1389363</v>
      </c>
      <c r="E63" s="24">
        <v>43553</v>
      </c>
      <c r="F63" s="24">
        <v>43582</v>
      </c>
      <c r="G63" s="21">
        <v>1</v>
      </c>
      <c r="H63" s="29">
        <v>1384848</v>
      </c>
      <c r="I63" s="41"/>
      <c r="J63" s="50" t="s">
        <v>21</v>
      </c>
      <c r="O63" s="15"/>
    </row>
    <row r="64" spans="2:15" ht="46.5" customHeight="1">
      <c r="B64" s="16" t="s">
        <v>143</v>
      </c>
      <c r="C64" s="18" t="s">
        <v>53</v>
      </c>
      <c r="D64" s="69">
        <v>1290411</v>
      </c>
      <c r="E64" s="24">
        <v>43553</v>
      </c>
      <c r="F64" s="24">
        <v>43582</v>
      </c>
      <c r="G64" s="21">
        <v>1</v>
      </c>
      <c r="H64" s="29">
        <v>1285780.04</v>
      </c>
      <c r="I64" s="41"/>
      <c r="J64" s="50" t="s">
        <v>21</v>
      </c>
      <c r="O64" s="15"/>
    </row>
    <row r="65" spans="2:15" ht="52.5" customHeight="1">
      <c r="B65" s="16" t="s">
        <v>144</v>
      </c>
      <c r="C65" s="18" t="s">
        <v>33</v>
      </c>
      <c r="D65" s="69">
        <v>1253673</v>
      </c>
      <c r="E65" s="24">
        <v>43553</v>
      </c>
      <c r="F65" s="24">
        <v>43597</v>
      </c>
      <c r="G65" s="21">
        <v>1</v>
      </c>
      <c r="H65" s="29">
        <v>1249645</v>
      </c>
      <c r="I65" s="41"/>
      <c r="J65" s="50" t="s">
        <v>21</v>
      </c>
      <c r="O65" s="15"/>
    </row>
    <row r="66" spans="2:15" ht="51.75" customHeight="1">
      <c r="B66" s="16" t="s">
        <v>145</v>
      </c>
      <c r="C66" s="18" t="s">
        <v>16</v>
      </c>
      <c r="D66" s="69">
        <v>1190539</v>
      </c>
      <c r="E66" s="24">
        <v>43557</v>
      </c>
      <c r="F66" s="24">
        <v>43586</v>
      </c>
      <c r="G66" s="21">
        <v>1</v>
      </c>
      <c r="H66" s="29">
        <v>1186894</v>
      </c>
      <c r="I66" s="41"/>
      <c r="J66" s="50" t="s">
        <v>21</v>
      </c>
      <c r="O66" s="15"/>
    </row>
    <row r="67" spans="2:15" ht="46.5" customHeight="1">
      <c r="B67" s="16" t="s">
        <v>146</v>
      </c>
      <c r="C67" s="18" t="s">
        <v>54</v>
      </c>
      <c r="D67" s="70">
        <v>1190539</v>
      </c>
      <c r="E67" s="24">
        <v>43553</v>
      </c>
      <c r="F67" s="24">
        <v>43672</v>
      </c>
      <c r="G67" s="21">
        <v>1</v>
      </c>
      <c r="H67" s="29">
        <v>1185957</v>
      </c>
      <c r="I67" s="41"/>
      <c r="J67" s="50" t="s">
        <v>21</v>
      </c>
      <c r="O67" s="15"/>
    </row>
    <row r="68" spans="2:15" ht="44.25" customHeight="1">
      <c r="B68" s="16" t="s">
        <v>147</v>
      </c>
      <c r="C68" s="67" t="s">
        <v>46</v>
      </c>
      <c r="D68" s="69">
        <v>1092331</v>
      </c>
      <c r="E68" s="24">
        <v>43553</v>
      </c>
      <c r="F68" s="24">
        <v>43582</v>
      </c>
      <c r="G68" s="21">
        <v>1</v>
      </c>
      <c r="H68" s="29">
        <v>1088679.5</v>
      </c>
      <c r="I68" s="41"/>
      <c r="J68" s="50" t="s">
        <v>21</v>
      </c>
      <c r="O68" s="15"/>
    </row>
    <row r="69" spans="2:15" ht="48" customHeight="1">
      <c r="B69" s="16" t="s">
        <v>148</v>
      </c>
      <c r="C69" s="18" t="s">
        <v>35</v>
      </c>
      <c r="D69" s="69">
        <v>992354</v>
      </c>
      <c r="E69" s="24">
        <v>43553</v>
      </c>
      <c r="F69" s="24">
        <v>43672</v>
      </c>
      <c r="G69" s="21">
        <v>1</v>
      </c>
      <c r="H69" s="29">
        <v>988206.91</v>
      </c>
      <c r="I69" s="41"/>
      <c r="J69" s="50" t="s">
        <v>21</v>
      </c>
      <c r="O69" s="15"/>
    </row>
    <row r="70" spans="2:15" ht="54" customHeight="1">
      <c r="B70" s="16" t="s">
        <v>149</v>
      </c>
      <c r="C70" s="27" t="s">
        <v>55</v>
      </c>
      <c r="D70" s="69">
        <v>979347</v>
      </c>
      <c r="E70" s="24">
        <v>43553</v>
      </c>
      <c r="F70" s="24">
        <v>43597</v>
      </c>
      <c r="G70" s="21">
        <v>1</v>
      </c>
      <c r="H70" s="29">
        <v>974821</v>
      </c>
      <c r="I70" s="41"/>
      <c r="J70" s="50" t="s">
        <v>21</v>
      </c>
      <c r="O70" s="15"/>
    </row>
    <row r="71" spans="2:15" ht="86.25" customHeight="1">
      <c r="B71" s="16" t="s">
        <v>150</v>
      </c>
      <c r="C71" s="18" t="s">
        <v>56</v>
      </c>
      <c r="D71" s="69">
        <v>979347</v>
      </c>
      <c r="E71" s="24">
        <v>43553</v>
      </c>
      <c r="F71" s="24">
        <v>43597</v>
      </c>
      <c r="G71" s="21">
        <v>1</v>
      </c>
      <c r="H71" s="29">
        <v>974714</v>
      </c>
      <c r="I71" s="41"/>
      <c r="J71" s="50" t="s">
        <v>21</v>
      </c>
      <c r="O71" s="15"/>
    </row>
    <row r="72" spans="2:15" ht="47.25" customHeight="1">
      <c r="B72" s="16" t="s">
        <v>151</v>
      </c>
      <c r="C72" s="27" t="s">
        <v>55</v>
      </c>
      <c r="D72" s="69">
        <v>893508</v>
      </c>
      <c r="E72" s="24">
        <v>43553</v>
      </c>
      <c r="F72" s="24">
        <v>43582</v>
      </c>
      <c r="G72" s="21">
        <v>1</v>
      </c>
      <c r="H72" s="29">
        <v>889574</v>
      </c>
      <c r="I72" s="41"/>
      <c r="J72" s="50" t="s">
        <v>21</v>
      </c>
      <c r="O72" s="15"/>
    </row>
    <row r="73" spans="2:15" ht="51" customHeight="1">
      <c r="B73" s="16" t="s">
        <v>152</v>
      </c>
      <c r="C73" s="18" t="s">
        <v>58</v>
      </c>
      <c r="D73" s="69">
        <v>893508</v>
      </c>
      <c r="E73" s="24">
        <v>43553</v>
      </c>
      <c r="F73" s="24">
        <v>43582</v>
      </c>
      <c r="G73" s="21">
        <v>1</v>
      </c>
      <c r="H73" s="29">
        <v>889287.53</v>
      </c>
      <c r="I73" s="41"/>
      <c r="J73" s="50" t="s">
        <v>21</v>
      </c>
      <c r="O73" s="15"/>
    </row>
    <row r="74" spans="2:15" ht="51" customHeight="1">
      <c r="B74" s="16" t="s">
        <v>153</v>
      </c>
      <c r="C74" s="18" t="s">
        <v>50</v>
      </c>
      <c r="D74" s="69">
        <v>794559</v>
      </c>
      <c r="E74" s="24">
        <v>43553</v>
      </c>
      <c r="F74" s="24">
        <v>43582</v>
      </c>
      <c r="G74" s="21">
        <v>1</v>
      </c>
      <c r="H74" s="29">
        <v>791106</v>
      </c>
      <c r="I74" s="41"/>
      <c r="J74" s="50" t="s">
        <v>21</v>
      </c>
      <c r="O74" s="15"/>
    </row>
    <row r="75" spans="2:15" ht="49.5" customHeight="1">
      <c r="B75" s="16" t="s">
        <v>154</v>
      </c>
      <c r="C75" s="18" t="s">
        <v>45</v>
      </c>
      <c r="D75" s="69">
        <v>794559</v>
      </c>
      <c r="E75" s="24">
        <v>43553</v>
      </c>
      <c r="F75" s="24">
        <v>43582</v>
      </c>
      <c r="G75" s="21">
        <v>1</v>
      </c>
      <c r="H75" s="29">
        <v>791106</v>
      </c>
      <c r="I75" s="41"/>
      <c r="J75" s="50" t="s">
        <v>21</v>
      </c>
      <c r="O75" s="15"/>
    </row>
    <row r="76" spans="2:15" ht="52.5" customHeight="1">
      <c r="B76" s="16" t="s">
        <v>155</v>
      </c>
      <c r="C76" s="18" t="s">
        <v>54</v>
      </c>
      <c r="D76" s="69">
        <v>794559</v>
      </c>
      <c r="E76" s="24">
        <v>43557</v>
      </c>
      <c r="F76" s="24">
        <v>43586</v>
      </c>
      <c r="G76" s="21">
        <v>1</v>
      </c>
      <c r="H76" s="29">
        <v>790131</v>
      </c>
      <c r="I76" s="41"/>
      <c r="J76" s="50" t="s">
        <v>21</v>
      </c>
      <c r="O76" s="15"/>
    </row>
    <row r="77" spans="2:15" ht="54" customHeight="1">
      <c r="B77" s="16" t="s">
        <v>156</v>
      </c>
      <c r="C77" s="18" t="s">
        <v>33</v>
      </c>
      <c r="D77" s="69">
        <v>794559</v>
      </c>
      <c r="E77" s="24">
        <v>43553</v>
      </c>
      <c r="F77" s="24">
        <v>43582</v>
      </c>
      <c r="G77" s="21">
        <v>1</v>
      </c>
      <c r="H77" s="29">
        <v>790131</v>
      </c>
      <c r="I77" s="41"/>
      <c r="J77" s="50" t="s">
        <v>21</v>
      </c>
      <c r="O77" s="15"/>
    </row>
    <row r="78" spans="2:15" ht="51.75" customHeight="1">
      <c r="B78" s="16" t="s">
        <v>157</v>
      </c>
      <c r="C78" s="18" t="s">
        <v>53</v>
      </c>
      <c r="D78" s="69">
        <v>794559</v>
      </c>
      <c r="E78" s="24">
        <v>43557</v>
      </c>
      <c r="F78" s="24">
        <v>43586</v>
      </c>
      <c r="G78" s="21">
        <v>1</v>
      </c>
      <c r="H78" s="29">
        <v>789996</v>
      </c>
      <c r="I78" s="41"/>
      <c r="J78" s="50" t="s">
        <v>21</v>
      </c>
      <c r="O78" s="15"/>
    </row>
    <row r="79" spans="2:15" ht="48.75" customHeight="1">
      <c r="B79" s="16" t="s">
        <v>158</v>
      </c>
      <c r="C79" s="18" t="s">
        <v>48</v>
      </c>
      <c r="D79" s="69">
        <v>794559</v>
      </c>
      <c r="E79" s="24">
        <v>43553</v>
      </c>
      <c r="F79" s="24">
        <v>43582</v>
      </c>
      <c r="G79" s="21">
        <v>1</v>
      </c>
      <c r="H79" s="29">
        <v>789684</v>
      </c>
      <c r="I79" s="41"/>
      <c r="J79" s="50" t="s">
        <v>21</v>
      </c>
      <c r="O79" s="15"/>
    </row>
    <row r="80" spans="2:15" ht="47.25" customHeight="1">
      <c r="B80" s="16" t="s">
        <v>159</v>
      </c>
      <c r="C80" s="18" t="s">
        <v>45</v>
      </c>
      <c r="D80" s="69">
        <v>694684</v>
      </c>
      <c r="E80" s="24">
        <v>43553</v>
      </c>
      <c r="F80" s="24">
        <v>43582</v>
      </c>
      <c r="G80" s="21">
        <v>1</v>
      </c>
      <c r="H80" s="29">
        <v>690991</v>
      </c>
      <c r="I80" s="41"/>
      <c r="J80" s="50" t="s">
        <v>21</v>
      </c>
      <c r="O80" s="15"/>
    </row>
    <row r="81" spans="2:15" ht="54.75" customHeight="1">
      <c r="B81" s="16" t="s">
        <v>160</v>
      </c>
      <c r="C81" s="18" t="s">
        <v>16</v>
      </c>
      <c r="D81" s="69">
        <v>694684</v>
      </c>
      <c r="E81" s="24">
        <v>43553</v>
      </c>
      <c r="F81" s="24">
        <v>43582</v>
      </c>
      <c r="G81" s="21">
        <v>1</v>
      </c>
      <c r="H81" s="29">
        <v>690295</v>
      </c>
      <c r="I81" s="41"/>
      <c r="J81" s="50" t="s">
        <v>21</v>
      </c>
      <c r="O81" s="15"/>
    </row>
    <row r="82" spans="2:15" ht="47.25" customHeight="1">
      <c r="B82" s="16" t="s">
        <v>161</v>
      </c>
      <c r="C82" s="18" t="s">
        <v>54</v>
      </c>
      <c r="D82" s="69">
        <v>694684</v>
      </c>
      <c r="E82" s="24">
        <v>43553</v>
      </c>
      <c r="F82" s="24">
        <v>43597</v>
      </c>
      <c r="G82" s="21">
        <v>1</v>
      </c>
      <c r="H82" s="29">
        <v>689919.36</v>
      </c>
      <c r="I82" s="41"/>
      <c r="J82" s="50" t="s">
        <v>21</v>
      </c>
      <c r="O82" s="15"/>
    </row>
    <row r="83" spans="2:15" ht="50.25" customHeight="1">
      <c r="B83" s="16" t="s">
        <v>162</v>
      </c>
      <c r="C83" s="18" t="s">
        <v>33</v>
      </c>
      <c r="D83" s="69">
        <v>595734</v>
      </c>
      <c r="E83" s="24">
        <v>43553</v>
      </c>
      <c r="F83" s="24">
        <v>43582</v>
      </c>
      <c r="G83" s="21">
        <v>1</v>
      </c>
      <c r="H83" s="29">
        <v>593034</v>
      </c>
      <c r="I83" s="41"/>
      <c r="J83" s="50" t="s">
        <v>21</v>
      </c>
      <c r="O83" s="15"/>
    </row>
    <row r="84" spans="2:15" ht="39.75" customHeight="1">
      <c r="B84" s="16" t="s">
        <v>163</v>
      </c>
      <c r="C84" s="67" t="s">
        <v>46</v>
      </c>
      <c r="D84" s="69">
        <v>595734</v>
      </c>
      <c r="E84" s="24">
        <v>43553</v>
      </c>
      <c r="F84" s="24">
        <v>43582</v>
      </c>
      <c r="G84" s="21">
        <v>1</v>
      </c>
      <c r="H84" s="29">
        <v>592895.84</v>
      </c>
      <c r="I84" s="41"/>
      <c r="J84" s="50" t="s">
        <v>21</v>
      </c>
      <c r="O84" s="15"/>
    </row>
    <row r="85" spans="2:15" ht="38.25" customHeight="1">
      <c r="B85" s="16" t="s">
        <v>164</v>
      </c>
      <c r="C85" s="18" t="s">
        <v>56</v>
      </c>
      <c r="D85" s="69">
        <v>595734</v>
      </c>
      <c r="E85" s="24">
        <v>43553</v>
      </c>
      <c r="F85" s="24">
        <v>43582</v>
      </c>
      <c r="G85" s="21">
        <v>1</v>
      </c>
      <c r="H85" s="29">
        <v>592110</v>
      </c>
      <c r="I85" s="41"/>
      <c r="J85" s="50" t="s">
        <v>21</v>
      </c>
      <c r="O85" s="15"/>
    </row>
    <row r="86" spans="2:15" ht="51" customHeight="1">
      <c r="B86" s="16" t="s">
        <v>165</v>
      </c>
      <c r="C86" s="27" t="s">
        <v>55</v>
      </c>
      <c r="D86" s="69">
        <v>595734</v>
      </c>
      <c r="E86" s="24">
        <v>43557</v>
      </c>
      <c r="F86" s="24">
        <v>43586</v>
      </c>
      <c r="G86" s="21">
        <v>1</v>
      </c>
      <c r="H86" s="29">
        <v>591427</v>
      </c>
      <c r="I86" s="41"/>
      <c r="J86" s="50" t="s">
        <v>21</v>
      </c>
      <c r="O86" s="15"/>
    </row>
    <row r="87" spans="2:15" ht="46.5" customHeight="1">
      <c r="B87" s="16" t="s">
        <v>166</v>
      </c>
      <c r="C87" s="18" t="s">
        <v>18</v>
      </c>
      <c r="D87" s="69">
        <v>595734</v>
      </c>
      <c r="E87" s="24">
        <v>43553</v>
      </c>
      <c r="F87" s="24">
        <v>43582</v>
      </c>
      <c r="G87" s="21">
        <v>1</v>
      </c>
      <c r="H87" s="29">
        <v>591427</v>
      </c>
      <c r="I87" s="41"/>
      <c r="J87" s="50" t="s">
        <v>21</v>
      </c>
      <c r="O87" s="15"/>
    </row>
    <row r="88" spans="2:15" ht="50.25" customHeight="1">
      <c r="B88" s="16" t="s">
        <v>167</v>
      </c>
      <c r="C88" s="18" t="s">
        <v>54</v>
      </c>
      <c r="D88" s="69">
        <v>509295</v>
      </c>
      <c r="E88" s="24">
        <v>43553</v>
      </c>
      <c r="F88" s="24">
        <v>43582</v>
      </c>
      <c r="G88" s="21">
        <v>1</v>
      </c>
      <c r="H88" s="29">
        <v>505395.26</v>
      </c>
      <c r="I88" s="41"/>
      <c r="J88" s="50" t="s">
        <v>21</v>
      </c>
      <c r="O88" s="15"/>
    </row>
    <row r="89" spans="2:15" ht="36" customHeight="1">
      <c r="B89" s="76" t="s">
        <v>168</v>
      </c>
      <c r="C89" s="18" t="s">
        <v>33</v>
      </c>
      <c r="D89" s="69">
        <v>396911</v>
      </c>
      <c r="E89" s="24">
        <v>43553</v>
      </c>
      <c r="F89" s="24">
        <v>43582</v>
      </c>
      <c r="G89" s="21">
        <v>1</v>
      </c>
      <c r="H89" s="29">
        <v>392870</v>
      </c>
      <c r="I89" s="41"/>
      <c r="J89" s="50" t="s">
        <v>21</v>
      </c>
      <c r="O89" s="15"/>
    </row>
    <row r="90" spans="2:15" ht="51.75" customHeight="1">
      <c r="B90" s="76" t="s">
        <v>169</v>
      </c>
      <c r="C90" s="67" t="s">
        <v>46</v>
      </c>
      <c r="D90" s="69">
        <v>391873</v>
      </c>
      <c r="E90" s="24">
        <v>43553</v>
      </c>
      <c r="F90" s="24">
        <v>43582</v>
      </c>
      <c r="G90" s="21">
        <v>1</v>
      </c>
      <c r="H90" s="29">
        <v>387250.04</v>
      </c>
      <c r="I90" s="41"/>
      <c r="J90" s="50" t="s">
        <v>21</v>
      </c>
      <c r="O90" s="15"/>
    </row>
    <row r="91" spans="2:15" ht="60.75" customHeight="1">
      <c r="B91" s="76" t="s">
        <v>170</v>
      </c>
      <c r="C91" s="18" t="s">
        <v>18</v>
      </c>
      <c r="D91" s="69">
        <v>391873</v>
      </c>
      <c r="E91" s="24">
        <v>43553</v>
      </c>
      <c r="F91" s="24">
        <v>43582</v>
      </c>
      <c r="G91" s="21">
        <v>1</v>
      </c>
      <c r="H91" s="29">
        <v>387221</v>
      </c>
      <c r="I91" s="41"/>
      <c r="J91" s="50" t="s">
        <v>21</v>
      </c>
      <c r="O91" s="15"/>
    </row>
    <row r="92" spans="2:15" ht="47.25" customHeight="1">
      <c r="B92" s="76" t="s">
        <v>171</v>
      </c>
      <c r="C92" s="18" t="s">
        <v>48</v>
      </c>
      <c r="D92" s="69">
        <v>299880</v>
      </c>
      <c r="E92" s="24">
        <v>43553</v>
      </c>
      <c r="F92" s="24">
        <v>43582</v>
      </c>
      <c r="G92" s="21">
        <v>1</v>
      </c>
      <c r="H92" s="29">
        <v>296867</v>
      </c>
      <c r="I92" s="41"/>
      <c r="J92" s="50" t="s">
        <v>21</v>
      </c>
      <c r="O92" s="15"/>
    </row>
    <row r="93" spans="1:11" s="92" customFormat="1" ht="76.5" customHeight="1">
      <c r="A93" s="91"/>
      <c r="B93" s="59" t="s">
        <v>172</v>
      </c>
      <c r="C93" s="52" t="s">
        <v>95</v>
      </c>
      <c r="D93" s="97">
        <v>3488806</v>
      </c>
      <c r="E93" s="24">
        <v>43826</v>
      </c>
      <c r="F93" s="24">
        <v>43870</v>
      </c>
      <c r="G93" s="7"/>
      <c r="H93" s="97">
        <v>3484356</v>
      </c>
      <c r="I93" s="41"/>
      <c r="J93" s="50" t="s">
        <v>25</v>
      </c>
      <c r="K93" s="93"/>
    </row>
    <row r="94" spans="1:11" s="92" customFormat="1" ht="64.5" customHeight="1">
      <c r="A94" s="91"/>
      <c r="B94" s="94" t="s">
        <v>173</v>
      </c>
      <c r="C94" s="51" t="s">
        <v>99</v>
      </c>
      <c r="D94" s="97">
        <v>2293884</v>
      </c>
      <c r="E94" s="24">
        <v>43826</v>
      </c>
      <c r="F94" s="24">
        <v>43870</v>
      </c>
      <c r="G94" s="7"/>
      <c r="H94" s="97">
        <v>2288051</v>
      </c>
      <c r="I94" s="41"/>
      <c r="J94" s="50" t="s">
        <v>25</v>
      </c>
      <c r="K94" s="93"/>
    </row>
    <row r="95" spans="2:15" ht="70.5" customHeight="1">
      <c r="B95" s="16" t="s">
        <v>174</v>
      </c>
      <c r="C95" s="18" t="s">
        <v>28</v>
      </c>
      <c r="D95" s="82">
        <v>2193015</v>
      </c>
      <c r="E95" s="24">
        <v>43816</v>
      </c>
      <c r="F95" s="24">
        <v>43860</v>
      </c>
      <c r="G95" s="7"/>
      <c r="H95" s="82">
        <v>2188095</v>
      </c>
      <c r="I95" s="41"/>
      <c r="J95" s="50" t="s">
        <v>25</v>
      </c>
      <c r="O95" s="15"/>
    </row>
    <row r="96" spans="1:11" s="92" customFormat="1" ht="45.75" customHeight="1">
      <c r="A96" s="91"/>
      <c r="B96" s="94" t="s">
        <v>192</v>
      </c>
      <c r="C96" s="51" t="s">
        <v>100</v>
      </c>
      <c r="D96" s="97">
        <v>1995143</v>
      </c>
      <c r="E96" s="24">
        <v>43826</v>
      </c>
      <c r="F96" s="24">
        <v>43870</v>
      </c>
      <c r="G96" s="7"/>
      <c r="H96" s="97">
        <v>1991412.68</v>
      </c>
      <c r="I96" s="41"/>
      <c r="J96" s="50" t="s">
        <v>25</v>
      </c>
      <c r="K96" s="93"/>
    </row>
    <row r="97" spans="2:15" ht="45" customHeight="1">
      <c r="B97" s="16" t="s">
        <v>175</v>
      </c>
      <c r="C97" s="27" t="s">
        <v>31</v>
      </c>
      <c r="D97" s="69">
        <v>1894857</v>
      </c>
      <c r="E97" s="24">
        <v>43826</v>
      </c>
      <c r="F97" s="24">
        <v>43855</v>
      </c>
      <c r="G97" s="21"/>
      <c r="H97" s="69">
        <v>1889551</v>
      </c>
      <c r="I97" s="41"/>
      <c r="J97" s="50" t="s">
        <v>25</v>
      </c>
      <c r="O97" s="15"/>
    </row>
    <row r="98" spans="2:15" ht="52.5" customHeight="1">
      <c r="B98" s="16" t="s">
        <v>176</v>
      </c>
      <c r="C98" s="18" t="s">
        <v>53</v>
      </c>
      <c r="D98" s="82">
        <v>1695446</v>
      </c>
      <c r="E98" s="24">
        <v>43816</v>
      </c>
      <c r="F98" s="24">
        <v>43845</v>
      </c>
      <c r="G98" s="7"/>
      <c r="H98" s="82">
        <v>1691094.32</v>
      </c>
      <c r="I98" s="41"/>
      <c r="J98" s="50" t="s">
        <v>25</v>
      </c>
      <c r="O98" s="15"/>
    </row>
    <row r="99" spans="2:15" ht="45.75" customHeight="1">
      <c r="B99" s="16" t="s">
        <v>177</v>
      </c>
      <c r="C99" s="18" t="s">
        <v>53</v>
      </c>
      <c r="D99" s="82">
        <v>1695446</v>
      </c>
      <c r="E99" s="24">
        <v>43816</v>
      </c>
      <c r="F99" s="24">
        <v>43845</v>
      </c>
      <c r="G99" s="7"/>
      <c r="H99" s="82">
        <v>1691781</v>
      </c>
      <c r="I99" s="41"/>
      <c r="J99" s="50" t="s">
        <v>25</v>
      </c>
      <c r="O99" s="15"/>
    </row>
    <row r="100" spans="1:11" s="92" customFormat="1" ht="65.25" customHeight="1">
      <c r="A100" s="91"/>
      <c r="B100" s="59" t="s">
        <v>178</v>
      </c>
      <c r="C100" s="52" t="s">
        <v>19</v>
      </c>
      <c r="D100" s="97">
        <v>1595902</v>
      </c>
      <c r="E100" s="24">
        <v>43826</v>
      </c>
      <c r="F100" s="24">
        <v>43855</v>
      </c>
      <c r="G100" s="7"/>
      <c r="H100" s="97">
        <v>1591132</v>
      </c>
      <c r="I100" s="41"/>
      <c r="J100" s="50" t="s">
        <v>25</v>
      </c>
      <c r="K100" s="93"/>
    </row>
    <row r="101" spans="2:15" ht="94.5" customHeight="1">
      <c r="B101" s="16" t="s">
        <v>179</v>
      </c>
      <c r="C101" s="16" t="s">
        <v>93</v>
      </c>
      <c r="D101" s="82">
        <v>1528026</v>
      </c>
      <c r="E101" s="24">
        <v>43816</v>
      </c>
      <c r="F101" s="24">
        <v>43860</v>
      </c>
      <c r="G101" s="7"/>
      <c r="H101" s="82">
        <v>1523853</v>
      </c>
      <c r="I101" s="41"/>
      <c r="J101" s="50" t="s">
        <v>25</v>
      </c>
      <c r="O101" s="15"/>
    </row>
    <row r="102" spans="2:15" ht="50.25" customHeight="1">
      <c r="B102" s="16" t="s">
        <v>193</v>
      </c>
      <c r="C102" s="52" t="s">
        <v>37</v>
      </c>
      <c r="D102" s="57">
        <v>1396903</v>
      </c>
      <c r="E102" s="24">
        <v>43816</v>
      </c>
      <c r="F102" s="24">
        <v>43845</v>
      </c>
      <c r="G102" s="7"/>
      <c r="H102" s="57">
        <v>1392076.48</v>
      </c>
      <c r="I102" s="41"/>
      <c r="J102" s="50" t="s">
        <v>25</v>
      </c>
      <c r="O102" s="15"/>
    </row>
    <row r="103" spans="1:11" s="92" customFormat="1" ht="61.5" customHeight="1">
      <c r="A103" s="91"/>
      <c r="B103" s="94" t="s">
        <v>96</v>
      </c>
      <c r="C103" s="51" t="s">
        <v>102</v>
      </c>
      <c r="D103" s="97">
        <v>1396903</v>
      </c>
      <c r="E103" s="24">
        <v>43826</v>
      </c>
      <c r="F103" s="24">
        <v>43855</v>
      </c>
      <c r="G103" s="7"/>
      <c r="H103" s="97">
        <v>1391686</v>
      </c>
      <c r="I103" s="41"/>
      <c r="J103" s="50" t="s">
        <v>25</v>
      </c>
      <c r="K103" s="93"/>
    </row>
    <row r="104" spans="2:15" ht="63.75" customHeight="1">
      <c r="B104" s="16" t="s">
        <v>180</v>
      </c>
      <c r="C104" s="52" t="s">
        <v>37</v>
      </c>
      <c r="D104" s="82">
        <v>1371950</v>
      </c>
      <c r="E104" s="24">
        <v>43816</v>
      </c>
      <c r="F104" s="24">
        <v>43860</v>
      </c>
      <c r="G104" s="7"/>
      <c r="H104" s="82">
        <v>1366808</v>
      </c>
      <c r="I104" s="41"/>
      <c r="J104" s="50" t="s">
        <v>25</v>
      </c>
      <c r="O104" s="15"/>
    </row>
    <row r="105" spans="1:11" s="92" customFormat="1" ht="61.5" customHeight="1">
      <c r="A105" s="91"/>
      <c r="B105" s="94" t="s">
        <v>181</v>
      </c>
      <c r="C105" s="51" t="s">
        <v>101</v>
      </c>
      <c r="D105" s="97">
        <v>1371950</v>
      </c>
      <c r="E105" s="24">
        <v>43826</v>
      </c>
      <c r="F105" s="24">
        <v>43870</v>
      </c>
      <c r="G105" s="7"/>
      <c r="H105" s="97">
        <v>1366472.46</v>
      </c>
      <c r="I105" s="41"/>
      <c r="J105" s="50" t="s">
        <v>25</v>
      </c>
      <c r="K105" s="93"/>
    </row>
    <row r="106" spans="1:11" s="92" customFormat="1" ht="65.25" customHeight="1">
      <c r="A106" s="91"/>
      <c r="B106" s="94" t="s">
        <v>182</v>
      </c>
      <c r="C106" s="51" t="s">
        <v>20</v>
      </c>
      <c r="D106" s="97">
        <v>1297058</v>
      </c>
      <c r="E106" s="24">
        <v>43826</v>
      </c>
      <c r="F106" s="24">
        <v>43855</v>
      </c>
      <c r="G106" s="7"/>
      <c r="H106" s="97">
        <v>1293466</v>
      </c>
      <c r="I106" s="41"/>
      <c r="J106" s="50" t="s">
        <v>25</v>
      </c>
      <c r="K106" s="93"/>
    </row>
    <row r="107" spans="1:11" s="92" customFormat="1" ht="54.75" customHeight="1">
      <c r="A107" s="91"/>
      <c r="B107" s="59" t="s">
        <v>183</v>
      </c>
      <c r="C107" s="52" t="s">
        <v>20</v>
      </c>
      <c r="D107" s="97">
        <v>1297058</v>
      </c>
      <c r="E107" s="24">
        <v>43826</v>
      </c>
      <c r="F107" s="24">
        <v>43855</v>
      </c>
      <c r="G107" s="7"/>
      <c r="H107" s="97">
        <v>1292210</v>
      </c>
      <c r="I107" s="41"/>
      <c r="J107" s="50" t="s">
        <v>25</v>
      </c>
      <c r="K107" s="93"/>
    </row>
    <row r="108" spans="1:11" s="92" customFormat="1" ht="51.75" customHeight="1">
      <c r="A108" s="91"/>
      <c r="B108" s="59" t="s">
        <v>184</v>
      </c>
      <c r="C108" s="52" t="s">
        <v>99</v>
      </c>
      <c r="D108" s="97">
        <v>1196875</v>
      </c>
      <c r="E108" s="24">
        <v>43826</v>
      </c>
      <c r="F108" s="24">
        <v>43855</v>
      </c>
      <c r="G108" s="7"/>
      <c r="H108" s="97">
        <v>1193382</v>
      </c>
      <c r="I108" s="41"/>
      <c r="J108" s="50" t="s">
        <v>25</v>
      </c>
      <c r="K108" s="93"/>
    </row>
    <row r="109" spans="2:15" ht="47.25" customHeight="1">
      <c r="B109" s="16" t="s">
        <v>87</v>
      </c>
      <c r="C109" s="18" t="s">
        <v>23</v>
      </c>
      <c r="D109" s="57">
        <v>1096816</v>
      </c>
      <c r="E109" s="24">
        <v>43816</v>
      </c>
      <c r="F109" s="24">
        <v>43845</v>
      </c>
      <c r="G109" s="7"/>
      <c r="H109" s="57">
        <v>1092439</v>
      </c>
      <c r="I109" s="41"/>
      <c r="J109" s="50" t="s">
        <v>25</v>
      </c>
      <c r="O109" s="15"/>
    </row>
    <row r="110" spans="2:15" ht="48.75" customHeight="1">
      <c r="B110" s="16" t="s">
        <v>90</v>
      </c>
      <c r="C110" s="27" t="s">
        <v>31</v>
      </c>
      <c r="D110" s="57">
        <v>1096816</v>
      </c>
      <c r="E110" s="24">
        <v>43816</v>
      </c>
      <c r="F110" s="24">
        <v>43845</v>
      </c>
      <c r="G110" s="7"/>
      <c r="H110" s="57">
        <v>1092439</v>
      </c>
      <c r="I110" s="41"/>
      <c r="J110" s="50" t="s">
        <v>25</v>
      </c>
      <c r="O110" s="15"/>
    </row>
    <row r="111" spans="1:11" s="92" customFormat="1" ht="51" customHeight="1">
      <c r="A111" s="91"/>
      <c r="B111" s="94" t="s">
        <v>185</v>
      </c>
      <c r="C111" s="51" t="s">
        <v>99</v>
      </c>
      <c r="D111" s="97">
        <v>1096816</v>
      </c>
      <c r="E111" s="24">
        <v>43826</v>
      </c>
      <c r="F111" s="24">
        <v>43855</v>
      </c>
      <c r="G111" s="7"/>
      <c r="H111" s="97">
        <v>1091894</v>
      </c>
      <c r="I111" s="41"/>
      <c r="J111" s="50" t="s">
        <v>25</v>
      </c>
      <c r="K111" s="93"/>
    </row>
    <row r="112" spans="1:11" s="92" customFormat="1" ht="50.25" customHeight="1">
      <c r="A112" s="91"/>
      <c r="B112" s="94" t="s">
        <v>186</v>
      </c>
      <c r="C112" s="51" t="s">
        <v>17</v>
      </c>
      <c r="D112" s="97">
        <v>997773</v>
      </c>
      <c r="E112" s="24">
        <v>43826</v>
      </c>
      <c r="F112" s="24">
        <v>43855</v>
      </c>
      <c r="G112" s="7"/>
      <c r="H112" s="97">
        <v>993225</v>
      </c>
      <c r="I112" s="41"/>
      <c r="J112" s="50" t="s">
        <v>25</v>
      </c>
      <c r="K112" s="93"/>
    </row>
    <row r="113" spans="2:15" ht="45" customHeight="1">
      <c r="B113" s="16" t="s">
        <v>187</v>
      </c>
      <c r="C113" s="18" t="s">
        <v>23</v>
      </c>
      <c r="D113" s="82">
        <v>897590</v>
      </c>
      <c r="E113" s="24">
        <v>43816</v>
      </c>
      <c r="F113" s="24">
        <v>43845</v>
      </c>
      <c r="G113" s="7"/>
      <c r="H113" s="82">
        <v>893842</v>
      </c>
      <c r="I113" s="41"/>
      <c r="J113" s="50" t="s">
        <v>25</v>
      </c>
      <c r="O113" s="15"/>
    </row>
    <row r="114" spans="2:15" ht="50.25" customHeight="1">
      <c r="B114" s="16" t="s">
        <v>85</v>
      </c>
      <c r="C114" s="18" t="s">
        <v>23</v>
      </c>
      <c r="D114" s="82">
        <v>797972</v>
      </c>
      <c r="E114" s="24">
        <v>43816</v>
      </c>
      <c r="F114" s="24">
        <v>43845</v>
      </c>
      <c r="G114" s="7"/>
      <c r="H114" s="82">
        <v>793344.89</v>
      </c>
      <c r="I114" s="41"/>
      <c r="J114" s="50" t="s">
        <v>25</v>
      </c>
      <c r="O114" s="15"/>
    </row>
    <row r="115" spans="2:15" ht="51" customHeight="1">
      <c r="B115" s="16" t="s">
        <v>188</v>
      </c>
      <c r="C115" s="18" t="s">
        <v>23</v>
      </c>
      <c r="D115" s="82">
        <v>797972</v>
      </c>
      <c r="E115" s="24">
        <v>43816</v>
      </c>
      <c r="F115" s="24">
        <v>43845</v>
      </c>
      <c r="G115" s="7"/>
      <c r="H115" s="82">
        <v>793344.89</v>
      </c>
      <c r="I115" s="41"/>
      <c r="J115" s="50" t="s">
        <v>25</v>
      </c>
      <c r="O115" s="15"/>
    </row>
    <row r="116" spans="2:15" ht="35.25" customHeight="1">
      <c r="B116" s="16" t="s">
        <v>189</v>
      </c>
      <c r="C116" s="18" t="s">
        <v>33</v>
      </c>
      <c r="D116" s="82">
        <v>698304</v>
      </c>
      <c r="E116" s="24">
        <v>43816</v>
      </c>
      <c r="F116" s="24">
        <v>43845</v>
      </c>
      <c r="G116" s="7"/>
      <c r="H116" s="82">
        <v>694053</v>
      </c>
      <c r="I116" s="41"/>
      <c r="J116" s="50" t="s">
        <v>25</v>
      </c>
      <c r="O116" s="15"/>
    </row>
    <row r="117" spans="2:15" ht="36" customHeight="1">
      <c r="B117" s="16" t="s">
        <v>88</v>
      </c>
      <c r="C117" s="52" t="s">
        <v>36</v>
      </c>
      <c r="D117" s="57">
        <v>698304</v>
      </c>
      <c r="E117" s="24">
        <v>43816</v>
      </c>
      <c r="F117" s="24">
        <v>43845</v>
      </c>
      <c r="G117" s="7"/>
      <c r="H117" s="57">
        <v>693327</v>
      </c>
      <c r="I117" s="41"/>
      <c r="J117" s="50" t="s">
        <v>25</v>
      </c>
      <c r="O117" s="15"/>
    </row>
    <row r="118" spans="2:15" ht="47.25" customHeight="1">
      <c r="B118" s="16" t="s">
        <v>91</v>
      </c>
      <c r="C118" s="18" t="s">
        <v>23</v>
      </c>
      <c r="D118" s="83">
        <v>598245</v>
      </c>
      <c r="E118" s="24">
        <v>43816</v>
      </c>
      <c r="F118" s="24">
        <v>43845</v>
      </c>
      <c r="G118" s="7"/>
      <c r="H118" s="83">
        <v>594491.37</v>
      </c>
      <c r="I118" s="41"/>
      <c r="J118" s="50" t="s">
        <v>25</v>
      </c>
      <c r="O118" s="15"/>
    </row>
    <row r="119" spans="1:11" s="92" customFormat="1" ht="54" customHeight="1">
      <c r="A119" s="91"/>
      <c r="B119" s="94" t="s">
        <v>190</v>
      </c>
      <c r="C119" s="51" t="s">
        <v>103</v>
      </c>
      <c r="D119" s="97">
        <v>598245</v>
      </c>
      <c r="E119" s="24">
        <v>43826</v>
      </c>
      <c r="F119" s="24">
        <v>43855</v>
      </c>
      <c r="G119" s="7"/>
      <c r="H119" s="97">
        <v>593264.95</v>
      </c>
      <c r="I119" s="41"/>
      <c r="J119" s="50" t="s">
        <v>25</v>
      </c>
      <c r="K119" s="93"/>
    </row>
    <row r="120" spans="2:15" ht="46.5" customHeight="1">
      <c r="B120" s="76" t="s">
        <v>191</v>
      </c>
      <c r="C120" s="18" t="s">
        <v>23</v>
      </c>
      <c r="D120" s="82">
        <v>399017</v>
      </c>
      <c r="E120" s="24">
        <v>43816</v>
      </c>
      <c r="F120" s="24">
        <v>43845</v>
      </c>
      <c r="G120" s="7"/>
      <c r="H120" s="82">
        <v>396103</v>
      </c>
      <c r="I120" s="41"/>
      <c r="J120" s="50" t="s">
        <v>25</v>
      </c>
      <c r="O120" s="15"/>
    </row>
    <row r="121" spans="2:15" ht="40.5" customHeight="1">
      <c r="B121" s="16" t="s">
        <v>89</v>
      </c>
      <c r="C121" s="27" t="s">
        <v>31</v>
      </c>
      <c r="D121" s="57">
        <v>399017</v>
      </c>
      <c r="E121" s="24">
        <v>43816</v>
      </c>
      <c r="F121" s="24">
        <v>43845</v>
      </c>
      <c r="G121" s="7"/>
      <c r="H121" s="57">
        <v>396103</v>
      </c>
      <c r="I121" s="41"/>
      <c r="J121" s="50" t="s">
        <v>25</v>
      </c>
      <c r="O121" s="15"/>
    </row>
    <row r="122" spans="2:15" ht="48.75" customHeight="1">
      <c r="B122" s="16" t="s">
        <v>92</v>
      </c>
      <c r="C122" s="18" t="s">
        <v>54</v>
      </c>
      <c r="D122" s="57">
        <v>399017</v>
      </c>
      <c r="E122" s="24">
        <v>43816</v>
      </c>
      <c r="F122" s="24">
        <v>43845</v>
      </c>
      <c r="G122" s="7"/>
      <c r="H122" s="57">
        <v>396103</v>
      </c>
      <c r="I122" s="41"/>
      <c r="J122" s="50" t="s">
        <v>25</v>
      </c>
      <c r="O122" s="15"/>
    </row>
    <row r="123" spans="2:15" ht="36.75" customHeight="1">
      <c r="B123" s="16" t="s">
        <v>94</v>
      </c>
      <c r="C123" s="27" t="s">
        <v>31</v>
      </c>
      <c r="D123" s="57">
        <v>399017</v>
      </c>
      <c r="E123" s="24">
        <v>43816</v>
      </c>
      <c r="F123" s="24">
        <v>43845</v>
      </c>
      <c r="G123" s="7"/>
      <c r="H123" s="57">
        <v>396103</v>
      </c>
      <c r="I123" s="41"/>
      <c r="J123" s="50" t="s">
        <v>25</v>
      </c>
      <c r="O123" s="15"/>
    </row>
    <row r="124" spans="1:11" s="92" customFormat="1" ht="51" customHeight="1">
      <c r="A124" s="91"/>
      <c r="B124" s="94" t="s">
        <v>97</v>
      </c>
      <c r="C124" s="51" t="s">
        <v>20</v>
      </c>
      <c r="D124" s="82">
        <v>399017</v>
      </c>
      <c r="E124" s="24">
        <v>43826</v>
      </c>
      <c r="F124" s="24">
        <v>43855</v>
      </c>
      <c r="G124" s="7"/>
      <c r="H124" s="82">
        <v>394967.1</v>
      </c>
      <c r="I124" s="41"/>
      <c r="J124" s="50" t="s">
        <v>25</v>
      </c>
      <c r="K124" s="93"/>
    </row>
    <row r="125" spans="1:11" s="92" customFormat="1" ht="51.75" customHeight="1">
      <c r="A125" s="91"/>
      <c r="B125" s="59" t="s">
        <v>98</v>
      </c>
      <c r="C125" s="52" t="s">
        <v>22</v>
      </c>
      <c r="D125" s="98">
        <v>399017</v>
      </c>
      <c r="E125" s="24">
        <v>43826</v>
      </c>
      <c r="F125" s="24">
        <v>43855</v>
      </c>
      <c r="G125" s="96"/>
      <c r="H125" s="98">
        <v>396103</v>
      </c>
      <c r="I125" s="28"/>
      <c r="J125" s="50" t="s">
        <v>25</v>
      </c>
      <c r="K125" s="93"/>
    </row>
    <row r="126" spans="2:15" ht="60.75" customHeight="1" hidden="1">
      <c r="B126" s="44"/>
      <c r="C126" s="10"/>
      <c r="D126" s="63"/>
      <c r="E126" s="6"/>
      <c r="F126" s="6"/>
      <c r="G126" s="7"/>
      <c r="H126" s="45"/>
      <c r="I126" s="41"/>
      <c r="J126" s="46"/>
      <c r="O126" s="15"/>
    </row>
    <row r="127" spans="1:15" ht="60.75" customHeight="1" hidden="1">
      <c r="A127" s="55">
        <f>A12+1</f>
        <v>1</v>
      </c>
      <c r="B127" s="16" t="s">
        <v>42</v>
      </c>
      <c r="C127" s="18" t="s">
        <v>33</v>
      </c>
      <c r="D127" s="57"/>
      <c r="E127" s="6"/>
      <c r="F127" s="6"/>
      <c r="G127" s="21"/>
      <c r="H127" s="29"/>
      <c r="I127" s="28"/>
      <c r="J127" s="30"/>
      <c r="O127" s="14"/>
    </row>
    <row r="128" spans="1:15" ht="60.75" customHeight="1" hidden="1">
      <c r="A128" s="55">
        <f>A127+1</f>
        <v>2</v>
      </c>
      <c r="B128" s="16" t="s">
        <v>39</v>
      </c>
      <c r="C128" s="27" t="s">
        <v>31</v>
      </c>
      <c r="D128" s="57"/>
      <c r="E128" s="20"/>
      <c r="F128" s="20"/>
      <c r="G128" s="21"/>
      <c r="H128" s="29"/>
      <c r="I128" s="28"/>
      <c r="J128" s="31">
        <v>0</v>
      </c>
      <c r="O128" s="14"/>
    </row>
    <row r="129" spans="1:15" ht="60.75" customHeight="1" hidden="1">
      <c r="A129" s="55" t="e">
        <f>#REF!+1</f>
        <v>#REF!</v>
      </c>
      <c r="B129" s="16" t="s">
        <v>40</v>
      </c>
      <c r="C129" s="27" t="s">
        <v>31</v>
      </c>
      <c r="D129" s="57"/>
      <c r="E129" s="6"/>
      <c r="F129" s="6"/>
      <c r="G129" s="21"/>
      <c r="H129" s="29"/>
      <c r="I129" s="28"/>
      <c r="J129" s="50"/>
      <c r="O129" s="14"/>
    </row>
    <row r="130" spans="2:4" ht="18" customHeight="1" hidden="1">
      <c r="B130" s="16" t="s">
        <v>38</v>
      </c>
      <c r="C130" s="18" t="s">
        <v>18</v>
      </c>
      <c r="D130" s="57"/>
    </row>
    <row r="131" spans="5:16" ht="18" customHeight="1" hidden="1">
      <c r="E131" s="35"/>
      <c r="F131" s="35"/>
      <c r="G131" s="36"/>
      <c r="H131" s="43"/>
      <c r="I131" s="32"/>
      <c r="J131" s="37"/>
      <c r="O131" s="14"/>
      <c r="P131" s="13"/>
    </row>
    <row r="132" spans="2:16" ht="18" customHeight="1" hidden="1">
      <c r="B132" s="33"/>
      <c r="C132" s="34"/>
      <c r="D132" s="64"/>
      <c r="E132" s="35"/>
      <c r="F132" s="35"/>
      <c r="G132" s="36"/>
      <c r="H132" s="43">
        <f>SUM(H129:H129)</f>
        <v>0</v>
      </c>
      <c r="I132" s="32"/>
      <c r="J132" s="37"/>
      <c r="O132" s="14"/>
      <c r="P132" s="13"/>
    </row>
    <row r="133" spans="2:16" ht="18" customHeight="1" hidden="1">
      <c r="B133" s="47" t="s">
        <v>30</v>
      </c>
      <c r="C133" s="35"/>
      <c r="D133" s="64">
        <f>SUM(D13:D132)</f>
        <v>128711679</v>
      </c>
      <c r="E133" s="35"/>
      <c r="F133" s="35"/>
      <c r="G133" s="36"/>
      <c r="H133" s="64">
        <f>SUM(H13:H132)</f>
        <v>128231521.35000002</v>
      </c>
      <c r="I133" s="32"/>
      <c r="J133" s="37"/>
      <c r="O133" s="14"/>
      <c r="P133" s="13"/>
    </row>
    <row r="134" spans="2:16" ht="18.75" customHeight="1" hidden="1">
      <c r="B134" s="47"/>
      <c r="C134" s="35"/>
      <c r="D134" s="64"/>
      <c r="E134" s="35"/>
      <c r="F134" s="35"/>
      <c r="G134" s="36"/>
      <c r="H134" s="43"/>
      <c r="I134" s="32"/>
      <c r="J134" s="37"/>
      <c r="O134" s="14"/>
      <c r="P134" s="13"/>
    </row>
    <row r="135" spans="2:11" ht="19.5" customHeight="1">
      <c r="B135" s="102" t="s">
        <v>12</v>
      </c>
      <c r="C135" s="17"/>
      <c r="D135" s="65"/>
      <c r="E135" s="17"/>
      <c r="F135" s="17"/>
      <c r="G135" s="17"/>
      <c r="H135" s="29"/>
      <c r="I135" s="17"/>
      <c r="J135" s="17"/>
      <c r="K135" s="13">
        <f>SUM(D136:D152)</f>
        <v>34767811</v>
      </c>
    </row>
    <row r="136" spans="1:16" ht="49.5" customHeight="1">
      <c r="A136" s="55">
        <f aca="true" t="shared" si="0" ref="A136:A154">A135+1</f>
        <v>1</v>
      </c>
      <c r="B136" s="25" t="s">
        <v>44</v>
      </c>
      <c r="C136" s="18" t="s">
        <v>43</v>
      </c>
      <c r="D136" s="57">
        <v>3290230</v>
      </c>
      <c r="E136" s="24">
        <v>43557</v>
      </c>
      <c r="F136" s="24">
        <v>43646</v>
      </c>
      <c r="G136" s="21">
        <v>1</v>
      </c>
      <c r="H136" s="29">
        <v>3285081</v>
      </c>
      <c r="I136" s="17"/>
      <c r="J136" s="50" t="s">
        <v>21</v>
      </c>
      <c r="O136" s="14"/>
      <c r="P136" s="13"/>
    </row>
    <row r="137" spans="1:16" ht="47.25" customHeight="1">
      <c r="A137" s="55">
        <f t="shared" si="0"/>
        <v>2</v>
      </c>
      <c r="B137" s="16" t="s">
        <v>104</v>
      </c>
      <c r="C137" s="18" t="s">
        <v>16</v>
      </c>
      <c r="D137" s="57">
        <v>2108892</v>
      </c>
      <c r="E137" s="24">
        <v>43584</v>
      </c>
      <c r="F137" s="24">
        <v>43642</v>
      </c>
      <c r="G137" s="21">
        <v>1</v>
      </c>
      <c r="H137" s="29">
        <v>2102727</v>
      </c>
      <c r="I137" s="22"/>
      <c r="J137" s="50" t="s">
        <v>21</v>
      </c>
      <c r="O137" s="14"/>
      <c r="P137" s="13"/>
    </row>
    <row r="138" spans="1:16" ht="47.25" customHeight="1">
      <c r="A138" s="55">
        <f t="shared" si="0"/>
        <v>3</v>
      </c>
      <c r="B138" s="19" t="s">
        <v>105</v>
      </c>
      <c r="C138" s="18" t="s">
        <v>18</v>
      </c>
      <c r="D138" s="57">
        <v>2012555</v>
      </c>
      <c r="E138" s="24">
        <v>43552</v>
      </c>
      <c r="F138" s="24">
        <v>43702</v>
      </c>
      <c r="G138" s="77">
        <v>1</v>
      </c>
      <c r="H138" s="29">
        <v>2008493</v>
      </c>
      <c r="I138" s="22"/>
      <c r="J138" s="50" t="s">
        <v>21</v>
      </c>
      <c r="O138" s="14"/>
      <c r="P138" s="13"/>
    </row>
    <row r="139" spans="1:15" ht="49.5" customHeight="1">
      <c r="A139" s="55">
        <f t="shared" si="0"/>
        <v>4</v>
      </c>
      <c r="B139" s="75" t="s">
        <v>106</v>
      </c>
      <c r="C139" s="18" t="s">
        <v>26</v>
      </c>
      <c r="D139" s="57">
        <v>1978349</v>
      </c>
      <c r="E139" s="24">
        <v>43553</v>
      </c>
      <c r="F139" s="24">
        <v>43642</v>
      </c>
      <c r="G139" s="21">
        <v>1</v>
      </c>
      <c r="H139" s="29">
        <v>1974876</v>
      </c>
      <c r="I139" s="28"/>
      <c r="J139" s="50" t="s">
        <v>21</v>
      </c>
      <c r="O139" s="14"/>
    </row>
    <row r="140" spans="1:15" ht="47.25" customHeight="1">
      <c r="A140" s="55"/>
      <c r="B140" s="19" t="s">
        <v>107</v>
      </c>
      <c r="C140" s="18" t="s">
        <v>16</v>
      </c>
      <c r="D140" s="57">
        <v>1757667</v>
      </c>
      <c r="E140" s="24">
        <v>43609</v>
      </c>
      <c r="F140" s="24">
        <v>43698</v>
      </c>
      <c r="G140" s="77">
        <v>1</v>
      </c>
      <c r="H140" s="29">
        <v>1750886</v>
      </c>
      <c r="I140" s="28"/>
      <c r="J140" s="50" t="s">
        <v>21</v>
      </c>
      <c r="O140" s="14"/>
    </row>
    <row r="141" spans="1:15" ht="33.75" customHeight="1">
      <c r="A141" s="55">
        <f>A139+1</f>
        <v>5</v>
      </c>
      <c r="B141" s="16" t="s">
        <v>108</v>
      </c>
      <c r="C141" s="18" t="s">
        <v>45</v>
      </c>
      <c r="D141" s="57">
        <v>1696964</v>
      </c>
      <c r="E141" s="24">
        <v>43557</v>
      </c>
      <c r="F141" s="24">
        <v>43646</v>
      </c>
      <c r="G141" s="21">
        <v>1</v>
      </c>
      <c r="H141" s="29">
        <v>1691571</v>
      </c>
      <c r="I141" s="28"/>
      <c r="J141" s="50" t="s">
        <v>21</v>
      </c>
      <c r="O141" s="14"/>
    </row>
    <row r="142" spans="1:16" ht="49.5" customHeight="1">
      <c r="A142" s="55">
        <f t="shared" si="0"/>
        <v>6</v>
      </c>
      <c r="B142" s="19" t="s">
        <v>109</v>
      </c>
      <c r="C142" s="18" t="s">
        <v>16</v>
      </c>
      <c r="D142" s="57">
        <v>1692812</v>
      </c>
      <c r="E142" s="24">
        <v>43553</v>
      </c>
      <c r="F142" s="24">
        <v>43642</v>
      </c>
      <c r="G142" s="21">
        <v>1</v>
      </c>
      <c r="H142" s="29">
        <v>1687237</v>
      </c>
      <c r="I142" s="22"/>
      <c r="J142" s="50" t="s">
        <v>21</v>
      </c>
      <c r="O142" s="14"/>
      <c r="P142" s="13"/>
    </row>
    <row r="143" spans="1:16" ht="45" customHeight="1">
      <c r="A143" s="55">
        <f t="shared" si="0"/>
        <v>7</v>
      </c>
      <c r="B143" s="19" t="s">
        <v>110</v>
      </c>
      <c r="C143" s="18" t="s">
        <v>43</v>
      </c>
      <c r="D143" s="70">
        <v>1211249</v>
      </c>
      <c r="E143" s="24">
        <v>43553</v>
      </c>
      <c r="F143" s="24">
        <v>43612</v>
      </c>
      <c r="G143" s="21">
        <v>1</v>
      </c>
      <c r="H143" s="29">
        <v>1204564</v>
      </c>
      <c r="I143" s="66"/>
      <c r="J143" s="50" t="s">
        <v>21</v>
      </c>
      <c r="O143" s="14"/>
      <c r="P143" s="13"/>
    </row>
    <row r="144" spans="1:16" ht="41.25" customHeight="1">
      <c r="A144" s="55">
        <f t="shared" si="0"/>
        <v>8</v>
      </c>
      <c r="B144" s="56" t="s">
        <v>111</v>
      </c>
      <c r="C144" s="18" t="s">
        <v>43</v>
      </c>
      <c r="D144" s="70">
        <v>1024405</v>
      </c>
      <c r="E144" s="24">
        <v>43553</v>
      </c>
      <c r="F144" s="24">
        <v>43612</v>
      </c>
      <c r="G144" s="21">
        <v>1</v>
      </c>
      <c r="H144" s="29">
        <v>1018285</v>
      </c>
      <c r="I144" s="66"/>
      <c r="J144" s="50" t="s">
        <v>21</v>
      </c>
      <c r="O144" s="14"/>
      <c r="P144" s="13"/>
    </row>
    <row r="145" spans="1:16" ht="35.25" customHeight="1">
      <c r="A145" s="55">
        <f t="shared" si="0"/>
        <v>9</v>
      </c>
      <c r="B145" s="16" t="s">
        <v>112</v>
      </c>
      <c r="C145" s="67" t="s">
        <v>46</v>
      </c>
      <c r="D145" s="70">
        <v>781653</v>
      </c>
      <c r="E145" s="24">
        <v>43553</v>
      </c>
      <c r="F145" s="24">
        <v>43612</v>
      </c>
      <c r="G145" s="21">
        <v>1</v>
      </c>
      <c r="H145" s="29">
        <v>775562</v>
      </c>
      <c r="I145" s="66"/>
      <c r="J145" s="50" t="s">
        <v>21</v>
      </c>
      <c r="O145" s="14"/>
      <c r="P145" s="13"/>
    </row>
    <row r="146" spans="1:16" ht="48.75" customHeight="1">
      <c r="A146" s="55"/>
      <c r="B146" s="16" t="s">
        <v>84</v>
      </c>
      <c r="C146" s="18" t="s">
        <v>28</v>
      </c>
      <c r="D146" s="70">
        <v>5496394</v>
      </c>
      <c r="E146" s="24">
        <v>43794</v>
      </c>
      <c r="F146" s="24">
        <v>43913</v>
      </c>
      <c r="G146" s="21"/>
      <c r="H146" s="70">
        <v>5488166</v>
      </c>
      <c r="I146" s="66"/>
      <c r="J146" s="50" t="s">
        <v>25</v>
      </c>
      <c r="O146" s="14"/>
      <c r="P146" s="13"/>
    </row>
    <row r="147" spans="1:16" ht="51" customHeight="1">
      <c r="A147" s="55"/>
      <c r="B147" s="19" t="s">
        <v>113</v>
      </c>
      <c r="C147" s="18" t="s">
        <v>26</v>
      </c>
      <c r="D147" s="70">
        <v>2803020</v>
      </c>
      <c r="E147" s="24">
        <v>43794</v>
      </c>
      <c r="F147" s="24">
        <v>43883</v>
      </c>
      <c r="G147" s="21"/>
      <c r="H147" s="70">
        <v>2798188</v>
      </c>
      <c r="I147" s="66"/>
      <c r="J147" s="50" t="s">
        <v>25</v>
      </c>
      <c r="O147" s="14"/>
      <c r="P147" s="13"/>
    </row>
    <row r="148" spans="1:16" ht="54" customHeight="1">
      <c r="A148" s="55"/>
      <c r="B148" s="19" t="s">
        <v>114</v>
      </c>
      <c r="C148" s="27" t="s">
        <v>32</v>
      </c>
      <c r="D148" s="81">
        <v>2607253</v>
      </c>
      <c r="E148" s="24">
        <v>43794</v>
      </c>
      <c r="F148" s="24">
        <v>43883</v>
      </c>
      <c r="G148" s="79"/>
      <c r="H148" s="81">
        <v>2602361</v>
      </c>
      <c r="I148" s="80"/>
      <c r="J148" s="50" t="s">
        <v>25</v>
      </c>
      <c r="O148" s="14"/>
      <c r="P148" s="13"/>
    </row>
    <row r="149" spans="1:16" ht="48.75" customHeight="1">
      <c r="A149" s="55"/>
      <c r="B149" s="19" t="s">
        <v>115</v>
      </c>
      <c r="C149" s="18" t="s">
        <v>22</v>
      </c>
      <c r="D149" s="78">
        <v>2048039</v>
      </c>
      <c r="E149" s="24">
        <v>43794</v>
      </c>
      <c r="F149" s="24">
        <v>43868</v>
      </c>
      <c r="G149" s="79"/>
      <c r="H149" s="78">
        <v>2041317</v>
      </c>
      <c r="I149" s="80"/>
      <c r="J149" s="50" t="s">
        <v>25</v>
      </c>
      <c r="O149" s="14"/>
      <c r="P149" s="13"/>
    </row>
    <row r="150" spans="1:16" ht="48.75" customHeight="1">
      <c r="A150" s="55"/>
      <c r="B150" s="19" t="s">
        <v>116</v>
      </c>
      <c r="C150" s="18" t="s">
        <v>51</v>
      </c>
      <c r="D150" s="78">
        <v>1733037</v>
      </c>
      <c r="E150" s="24">
        <v>43816</v>
      </c>
      <c r="F150" s="24">
        <v>43905</v>
      </c>
      <c r="G150" s="79"/>
      <c r="H150" s="78">
        <v>1724266</v>
      </c>
      <c r="I150" s="80"/>
      <c r="J150" s="50" t="s">
        <v>25</v>
      </c>
      <c r="O150" s="14"/>
      <c r="P150" s="13"/>
    </row>
    <row r="151" spans="1:16" ht="50.25" customHeight="1">
      <c r="A151" s="55"/>
      <c r="B151" s="19" t="s">
        <v>117</v>
      </c>
      <c r="C151" s="18" t="s">
        <v>53</v>
      </c>
      <c r="D151" s="78">
        <v>1445714</v>
      </c>
      <c r="E151" s="24">
        <v>43794</v>
      </c>
      <c r="F151" s="24">
        <v>43883</v>
      </c>
      <c r="G151" s="79"/>
      <c r="H151" s="78">
        <v>1441151</v>
      </c>
      <c r="I151" s="80"/>
      <c r="J151" s="50" t="s">
        <v>25</v>
      </c>
      <c r="O151" s="14"/>
      <c r="P151" s="13"/>
    </row>
    <row r="152" spans="1:16" ht="37.5" customHeight="1">
      <c r="A152" s="55"/>
      <c r="B152" s="16" t="s">
        <v>118</v>
      </c>
      <c r="C152" s="18" t="s">
        <v>50</v>
      </c>
      <c r="D152" s="70">
        <v>1079578</v>
      </c>
      <c r="E152" s="24">
        <v>43794</v>
      </c>
      <c r="F152" s="24">
        <v>43853</v>
      </c>
      <c r="G152" s="21"/>
      <c r="H152" s="70">
        <v>1071793</v>
      </c>
      <c r="I152" s="66"/>
      <c r="J152" s="50" t="s">
        <v>25</v>
      </c>
      <c r="O152" s="14"/>
      <c r="P152" s="13"/>
    </row>
    <row r="153" spans="1:16" ht="32.25" customHeight="1" hidden="1">
      <c r="A153" s="55">
        <f>A145+1</f>
        <v>10</v>
      </c>
      <c r="B153" s="73"/>
      <c r="C153" s="105"/>
      <c r="D153" s="107"/>
      <c r="E153" s="105"/>
      <c r="F153" s="105"/>
      <c r="G153" s="105"/>
      <c r="H153" s="105"/>
      <c r="I153" s="105"/>
      <c r="J153" s="105"/>
      <c r="O153" s="14"/>
      <c r="P153" s="13"/>
    </row>
    <row r="154" spans="1:16" ht="36" customHeight="1" hidden="1">
      <c r="A154" s="55">
        <f t="shared" si="0"/>
        <v>11</v>
      </c>
      <c r="B154" s="74"/>
      <c r="C154" s="106"/>
      <c r="D154" s="108"/>
      <c r="E154" s="106"/>
      <c r="F154" s="106"/>
      <c r="G154" s="106"/>
      <c r="H154" s="106"/>
      <c r="I154" s="106"/>
      <c r="J154" s="106"/>
      <c r="O154" s="14"/>
      <c r="P154" s="13"/>
    </row>
    <row r="155" spans="2:16" ht="18.75" customHeight="1" hidden="1">
      <c r="B155" s="42" t="s">
        <v>30</v>
      </c>
      <c r="C155" s="5"/>
      <c r="D155" s="62">
        <f>SUM(D136:D154)</f>
        <v>34767811</v>
      </c>
      <c r="E155" s="85"/>
      <c r="F155" s="85"/>
      <c r="G155" s="11"/>
      <c r="H155" s="62">
        <f>SUM(H136:H154)</f>
        <v>34666524</v>
      </c>
      <c r="I155" s="1"/>
      <c r="J155" s="12"/>
      <c r="O155" s="14"/>
      <c r="P155" s="13"/>
    </row>
    <row r="156" spans="2:16" ht="18" customHeight="1">
      <c r="B156" s="103" t="s">
        <v>199</v>
      </c>
      <c r="C156" s="86"/>
      <c r="D156" s="87"/>
      <c r="E156" s="86"/>
      <c r="F156" s="86"/>
      <c r="G156" s="88"/>
      <c r="H156" s="89"/>
      <c r="I156" s="26"/>
      <c r="J156" s="90"/>
      <c r="O156" s="14"/>
      <c r="P156" s="13"/>
    </row>
    <row r="157" spans="2:15" ht="52.5" customHeight="1">
      <c r="B157" s="23" t="s">
        <v>86</v>
      </c>
      <c r="C157" s="18" t="s">
        <v>53</v>
      </c>
      <c r="D157" s="57">
        <v>3030551</v>
      </c>
      <c r="E157" s="24">
        <v>43816</v>
      </c>
      <c r="F157" s="24">
        <v>43935</v>
      </c>
      <c r="G157" s="96"/>
      <c r="H157" s="57">
        <v>3022634</v>
      </c>
      <c r="I157" s="28"/>
      <c r="J157" s="50" t="s">
        <v>25</v>
      </c>
      <c r="O157" s="14"/>
    </row>
    <row r="158" spans="1:16" ht="12.75" customHeight="1" hidden="1">
      <c r="A158" s="53"/>
      <c r="B158" s="48"/>
      <c r="C158" s="34"/>
      <c r="D158" s="71">
        <v>0</v>
      </c>
      <c r="E158" s="35"/>
      <c r="F158" s="35"/>
      <c r="G158" s="36"/>
      <c r="H158" s="64"/>
      <c r="I158" s="32"/>
      <c r="J158" s="37"/>
      <c r="O158" s="14"/>
      <c r="P158" s="13"/>
    </row>
    <row r="159" spans="1:16" ht="12.75" customHeight="1" hidden="1">
      <c r="A159" s="53"/>
      <c r="B159" s="47" t="s">
        <v>30</v>
      </c>
      <c r="C159" s="34"/>
      <c r="D159" s="64">
        <f>SUM(D157:D158)</f>
        <v>3030551</v>
      </c>
      <c r="E159" s="35"/>
      <c r="F159" s="35"/>
      <c r="G159" s="36"/>
      <c r="H159" s="64">
        <f>SUM(H157:H158)</f>
        <v>3022634</v>
      </c>
      <c r="I159" s="32"/>
      <c r="J159" s="37"/>
      <c r="O159" s="14"/>
      <c r="P159" s="13"/>
    </row>
    <row r="160" spans="1:16" ht="12.75" customHeight="1" hidden="1">
      <c r="A160" s="53"/>
      <c r="B160" s="47"/>
      <c r="C160" s="34"/>
      <c r="D160" s="64"/>
      <c r="E160" s="35"/>
      <c r="F160" s="35"/>
      <c r="G160" s="36"/>
      <c r="H160" s="43"/>
      <c r="I160" s="32"/>
      <c r="J160" s="37"/>
      <c r="O160" s="14"/>
      <c r="P160" s="13"/>
    </row>
    <row r="161" spans="2:8" ht="15" hidden="1">
      <c r="B161" s="47" t="s">
        <v>29</v>
      </c>
      <c r="C161" s="34"/>
      <c r="D161" s="64">
        <f>D155+D133+D159</f>
        <v>166510041</v>
      </c>
      <c r="H161" s="64">
        <f>H155+H133+H159</f>
        <v>165920679.35000002</v>
      </c>
    </row>
    <row r="163" spans="2:8" ht="15.75">
      <c r="B163" s="101" t="s">
        <v>196</v>
      </c>
      <c r="D163" s="95"/>
      <c r="H163" s="8"/>
    </row>
    <row r="164" ht="15">
      <c r="H164"/>
    </row>
    <row r="165" ht="15">
      <c r="H165"/>
    </row>
    <row r="166" spans="1:9" s="39" customFormat="1" ht="18.75">
      <c r="A166" s="54"/>
      <c r="B166"/>
      <c r="C166"/>
      <c r="D166" s="60"/>
      <c r="H166"/>
      <c r="I166"/>
    </row>
    <row r="167" spans="3:8" ht="18.75">
      <c r="C167" s="38" t="s">
        <v>13</v>
      </c>
      <c r="D167" s="72"/>
      <c r="G167" s="40" t="s">
        <v>14</v>
      </c>
      <c r="H167" s="39"/>
    </row>
    <row r="168" spans="3:8" ht="15">
      <c r="C168" t="s">
        <v>27</v>
      </c>
      <c r="G168" s="9" t="s">
        <v>15</v>
      </c>
      <c r="H168"/>
    </row>
  </sheetData>
  <sheetProtection/>
  <mergeCells count="18">
    <mergeCell ref="B4:J4"/>
    <mergeCell ref="B5:J5"/>
    <mergeCell ref="B10:B11"/>
    <mergeCell ref="C10:C11"/>
    <mergeCell ref="D10:D11"/>
    <mergeCell ref="E10:E11"/>
    <mergeCell ref="F10:F11"/>
    <mergeCell ref="G10:H10"/>
    <mergeCell ref="I10:I11"/>
    <mergeCell ref="J10:J11"/>
    <mergeCell ref="I153:I154"/>
    <mergeCell ref="J153:J154"/>
    <mergeCell ref="C153:C154"/>
    <mergeCell ref="D153:D154"/>
    <mergeCell ref="E153:E154"/>
    <mergeCell ref="F153:F154"/>
    <mergeCell ref="G153:G154"/>
    <mergeCell ref="H153:H154"/>
  </mergeCells>
  <printOptions/>
  <pageMargins left="0.44" right="0.58" top="0.26" bottom="0.22" header="0.19" footer="0.22"/>
  <pageSetup horizontalDpi="120" verticalDpi="120" orientation="landscape" paperSize="5" scale="78" r:id="rId1"/>
  <headerFooter>
    <oddFooter>&amp;C&amp;10Page &amp;P of &amp;N</oddFooter>
  </headerFooter>
  <rowBreaks count="14" manualBreakCount="14">
    <brk id="20" min="1" max="9" man="1"/>
    <brk id="29" min="1" max="9" man="1"/>
    <brk id="38" min="1" max="9" man="1"/>
    <brk id="48" min="1" max="9" man="1"/>
    <brk id="57" min="1" max="9" man="1"/>
    <brk id="66" min="1" max="9" man="1"/>
    <brk id="74" min="1" max="9" man="1"/>
    <brk id="83" min="1" max="9" man="1"/>
    <brk id="92" min="1" max="9" man="1"/>
    <brk id="100" min="1" max="9" man="1"/>
    <brk id="108" min="1" max="9" man="1"/>
    <brk id="118" min="1" max="9" man="1"/>
    <brk id="138" min="1" max="9" man="1"/>
    <brk id="148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USER48</dc:creator>
  <cp:keywords/>
  <dc:description/>
  <cp:lastModifiedBy>planning1</cp:lastModifiedBy>
  <cp:lastPrinted>2020-02-06T17:25:48Z</cp:lastPrinted>
  <dcterms:created xsi:type="dcterms:W3CDTF">2014-01-29T09:22:53Z</dcterms:created>
  <dcterms:modified xsi:type="dcterms:W3CDTF">2020-02-20T06:54:59Z</dcterms:modified>
  <cp:category/>
  <cp:version/>
  <cp:contentType/>
  <cp:contentStatus/>
</cp:coreProperties>
</file>