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35" windowHeight="7620" tabRatio="848" activeTab="0"/>
  </bookViews>
  <sheets>
    <sheet name="2ND (for posting)" sheetId="1" r:id="rId1"/>
  </sheets>
  <definedNames>
    <definedName name="_xlnm.Print_Area" localSheetId="0">'2ND (for posting)'!$A$1:$J$75</definedName>
    <definedName name="_xlnm.Print_Titles" localSheetId="0">'2ND (for posting)'!$10:$11</definedName>
  </definedNames>
  <calcPr fullCalcOnLoad="1"/>
</workbook>
</file>

<file path=xl/sharedStrings.xml><?xml version="1.0" encoding="utf-8"?>
<sst xmlns="http://schemas.openxmlformats.org/spreadsheetml/2006/main" count="271" uniqueCount="105">
  <si>
    <t>Program or Project</t>
  </si>
  <si>
    <t>Location</t>
  </si>
  <si>
    <t>Total Cost</t>
  </si>
  <si>
    <t>Date Started</t>
  </si>
  <si>
    <t>Project Status</t>
  </si>
  <si>
    <t>% of Completion</t>
  </si>
  <si>
    <t>Total Cost Incurred to Date</t>
  </si>
  <si>
    <t>No. of Extensions, if any</t>
  </si>
  <si>
    <t>Remarks</t>
  </si>
  <si>
    <t>SOCIAL DEVELOPMENT</t>
  </si>
  <si>
    <t>ECONOMIC DEVELOPMENT</t>
  </si>
  <si>
    <t>HON. ANTOLIN A. ORETA III</t>
  </si>
  <si>
    <t xml:space="preserve">Province, City or Municipality : CITY GOVERNMENT OF MALABON </t>
  </si>
  <si>
    <t>We hereby certify that we have reviewed the contents and hereby attest to the veracity and correctness of the data or information contained in this document.</t>
  </si>
  <si>
    <t xml:space="preserve">UTILIZATION OF THE 20% COMPONENT OF IRA FOR DEVELOPMENT PROJECTS </t>
  </si>
  <si>
    <t xml:space="preserve">FDP Form 7 - 20% Development Fund Utilization </t>
  </si>
  <si>
    <t xml:space="preserve">Target Completion Date </t>
  </si>
  <si>
    <t>Catmon</t>
  </si>
  <si>
    <t>Concepcion</t>
  </si>
  <si>
    <t>Dampalit</t>
  </si>
  <si>
    <t>Hulong Duhat</t>
  </si>
  <si>
    <t>Ibaba</t>
  </si>
  <si>
    <t>Muzon</t>
  </si>
  <si>
    <t>San Agustin</t>
  </si>
  <si>
    <t>Longos</t>
  </si>
  <si>
    <t>Tonsuya</t>
  </si>
  <si>
    <t>Tugatog</t>
  </si>
  <si>
    <t>Potrero</t>
  </si>
  <si>
    <t>Tinajeros</t>
  </si>
  <si>
    <t>Baritan</t>
  </si>
  <si>
    <t>Bayan-Bayanan</t>
  </si>
  <si>
    <t>City Mayor</t>
  </si>
  <si>
    <t xml:space="preserve">Proposed Installation of 14 sets LED Streetlights at MRH Compound </t>
  </si>
  <si>
    <t>Proposed Installation of 5 sets LED Streetlights along Hernandez Ext.</t>
  </si>
  <si>
    <t>Proposed Installation of 14 sets LED Streetlights along Doña Ines St.</t>
  </si>
  <si>
    <t xml:space="preserve">Proposed Installation of 12 sets LED Streetlights along Nora Victoria St. </t>
  </si>
  <si>
    <t>Proposed Installation of 4 sets LED Streetlights along Marlon St.</t>
  </si>
  <si>
    <t>Proposed Installation of 6 sets LED Streetlights along Paulo St.</t>
  </si>
  <si>
    <t xml:space="preserve">Proposed Installation of 6 sets LED Streetlights along Allan St. </t>
  </si>
  <si>
    <t>Proposed Installation of 6 sets LED Streetlights along Frederick St.</t>
  </si>
  <si>
    <t>Proposed Installation of 10 sets LED Streetlights along Tanigue St.</t>
  </si>
  <si>
    <t>Proposed Installation of 21 sets LED Streetlights along Hiwas St.</t>
  </si>
  <si>
    <t xml:space="preserve">Proposed Installation of 33 sets LED Streetlights along Dalagang Bukid St. </t>
  </si>
  <si>
    <t>Proposed Installation of 10 sets LED Streetlights along Mabolo St. (Gov. Pascual Ave. to Duhat Rd.)</t>
  </si>
  <si>
    <t>Proposed Installation of 13 sets LED Streetlights along Riverside St.</t>
  </si>
  <si>
    <t xml:space="preserve">Proposed Installation of 10 sets LED Streetlights along J.P. Bautista St. </t>
  </si>
  <si>
    <t>Proposed Installation of 3 sets LED Streetlights along R. Santos St.</t>
  </si>
  <si>
    <t>Proposed Installation of 3 sets LED Streetlights along Asinan St.</t>
  </si>
  <si>
    <t>Proposed Installation of 7 sets LED Streetlights along Dela Cruz St.</t>
  </si>
  <si>
    <t>Proposed Installation of 11 sets LED Streetlights along Concha St.</t>
  </si>
  <si>
    <t xml:space="preserve">Proposed Installation of 11 sets LED Streetlights along Azucena St. </t>
  </si>
  <si>
    <t xml:space="preserve">Proposed Installation of 7 sets LED Streetlights along Pacencia St. </t>
  </si>
  <si>
    <t>Proposed Installation of 13 sets LED Streetlights along Progreso St.</t>
  </si>
  <si>
    <t>Proposed Installation of 9 sets LED Streetlights at Nadala St. and P. Cruz St.</t>
  </si>
  <si>
    <t>Proposed Installation of 12 sets LED Streetlights at Don Arsenio St., Don Horacio St. and Doña Rufina St.</t>
  </si>
  <si>
    <t>Proposed Installation of 4 sets LED Streetlights along Robert St.</t>
  </si>
  <si>
    <t>Proposed Installation of 8 sets LED Streetlights along Geoffrey St.</t>
  </si>
  <si>
    <t xml:space="preserve">Proposed Installation of 7 sets LED Streetlights along Dennis St. </t>
  </si>
  <si>
    <t>Proposed Installation of 3 sets LED Streetlights along Patrick St.</t>
  </si>
  <si>
    <t xml:space="preserve">Proposed Installation of 3 sets LED Streetlights at Womens Club St. Portion </t>
  </si>
  <si>
    <t xml:space="preserve">Proposed Installation of 9 sets LED Streetlights along Salinas St. </t>
  </si>
  <si>
    <t>Proposed Installation of 23 sets LED Streetlights along Alupihang Dagat St.</t>
  </si>
  <si>
    <t xml:space="preserve">Proposed Installation of 22 sets LED Streetlights along Mango Road </t>
  </si>
  <si>
    <t>Proposed Installation of 7 sets LED Streetlights along Nangka Road Phase II</t>
  </si>
  <si>
    <t>Proposed Installation of 6 sets LED Streetlights at Mac Arthur Hi-Way Portion (from Riverside St. to Tullahan Bridge)</t>
  </si>
  <si>
    <t>Proposed Installation of 7 sets LED Streetlights along Progalidad St.</t>
  </si>
  <si>
    <t>Proposed Installation of 9 sets LED Streetlights along Roque St.</t>
  </si>
  <si>
    <t xml:space="preserve">Proposed Installation of 32 sets LED Streetlights at Alley along Bernardo II St., Constantino St., Geukeko St. and Pescadores St. Phase II </t>
  </si>
  <si>
    <t>Proposed Installation of 26 sets LED Streetlights at alley along Gen. Luna St., Escanilla St. and Burgos St.</t>
  </si>
  <si>
    <t>Proposed Installation of 11 sets LED Streetlights at Various Alley along Esguerra St.</t>
  </si>
  <si>
    <t>Flores</t>
  </si>
  <si>
    <t>Proposed Installation of 7 sets Streetlights at Alley along Gen. Luna St. (Interior)</t>
  </si>
  <si>
    <t>Proposed Installation of 20 sets LED Streetlights at alley along Tiangko St., Jacinto St., Vidal St. and Camus St.</t>
  </si>
  <si>
    <t xml:space="preserve">Proposed Installation of 12 sets LED Streetlights at Alley along Gen. Luna St. and C. Arellano St. </t>
  </si>
  <si>
    <t xml:space="preserve">Proposed Upgrading / Rehabilitation of Samson St. (Portion) including Drainage </t>
  </si>
  <si>
    <t xml:space="preserve">Proposed Upgrading / Rehabilitation of Various Alleys at Rodriguez St. including Drainage </t>
  </si>
  <si>
    <t>Proposed Rehabilitation of Kapitan Bernardo St. including Drainage</t>
  </si>
  <si>
    <t>Proposed Rehabilitation of Flores St. (Portion) including Drainage</t>
  </si>
  <si>
    <t>Proposed Upgrading / Rehabilitation of Various Alleys along Maya-Maya St. and Pampano St. at Blk. 43 &amp; 44 including Drainage</t>
  </si>
  <si>
    <t>Proposed Upgrading / Rehabilitation of Kaunlaran St. (Portion) including Drainage</t>
  </si>
  <si>
    <t>Proposed Upgrading / Rehabilitation of Various Alley between 1st St., 2nd St. and 3rd St. including Drainage</t>
  </si>
  <si>
    <t>Proposed Upgrading / Rehabilitation of Delos Santos 1 St. including Drainage</t>
  </si>
  <si>
    <r>
      <t>Ta</t>
    </r>
    <r>
      <rPr>
        <sz val="11"/>
        <color indexed="8"/>
        <rFont val="Bookman Old Style"/>
        <family val="1"/>
      </rPr>
      <t>ñong</t>
    </r>
  </si>
  <si>
    <t>Malabon Community Pantry (Malabon Kontra Gutom)</t>
  </si>
  <si>
    <t>City Wide</t>
  </si>
  <si>
    <t>SECOND QUARTER, CY 2021</t>
  </si>
  <si>
    <t>MAILA R. CAINGLES</t>
  </si>
  <si>
    <t>OIC - City Budget Department</t>
  </si>
  <si>
    <t>May 13, 2021</t>
  </si>
  <si>
    <t>June 11, 2021</t>
  </si>
  <si>
    <t>Completed</t>
  </si>
  <si>
    <t>June 26, 2021</t>
  </si>
  <si>
    <t>Bidded</t>
  </si>
  <si>
    <t>July 26, 2021</t>
  </si>
  <si>
    <t>Ongoing</t>
  </si>
  <si>
    <t>July 11, 2021</t>
  </si>
  <si>
    <t>September 9, 2021</t>
  </si>
  <si>
    <t>August 10, 2021</t>
  </si>
  <si>
    <r>
      <t xml:space="preserve">Completed        </t>
    </r>
    <r>
      <rPr>
        <sz val="10"/>
        <rFont val="Bookman Old Style"/>
        <family val="1"/>
      </rPr>
      <t>(but not yet paid)</t>
    </r>
  </si>
  <si>
    <r>
      <t xml:space="preserve">Completed                   </t>
    </r>
    <r>
      <rPr>
        <sz val="10"/>
        <rFont val="Bookman Old Style"/>
        <family val="1"/>
      </rPr>
      <t>(but not yet paid)</t>
    </r>
  </si>
  <si>
    <r>
      <t xml:space="preserve">Completed                  </t>
    </r>
    <r>
      <rPr>
        <sz val="10"/>
        <rFont val="Bookman Old Style"/>
        <family val="1"/>
      </rPr>
      <t>(but not yet paid)</t>
    </r>
  </si>
  <si>
    <r>
      <t xml:space="preserve">Completed                 </t>
    </r>
    <r>
      <rPr>
        <sz val="10"/>
        <rFont val="Bookman Old Style"/>
        <family val="1"/>
      </rPr>
      <t>(but not yet paid)</t>
    </r>
  </si>
  <si>
    <r>
      <t xml:space="preserve">Completed               </t>
    </r>
    <r>
      <rPr>
        <sz val="10"/>
        <rFont val="Bookman Old Style"/>
        <family val="1"/>
      </rPr>
      <t xml:space="preserve"> (but not yet paid)</t>
    </r>
  </si>
  <si>
    <r>
      <t xml:space="preserve">Completed                  </t>
    </r>
    <r>
      <rPr>
        <sz val="10"/>
        <rFont val="Bookman Old Style"/>
        <family val="1"/>
      </rPr>
      <t xml:space="preserve"> (but not yet paid)</t>
    </r>
  </si>
  <si>
    <t>(Signed)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</si>
</sst>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[$-409]mmmm\ d\,\ yyyy;@"/>
    <numFmt numFmtId="173" formatCode="[$-3409]mmmm\ dd\,\ yyyy;@"/>
    <numFmt numFmtId="174" formatCode="[$-409]dddd\,\ mmmm\ d\,\ yyyy"/>
    <numFmt numFmtId="175" formatCode="m/d/yyyy;@"/>
    <numFmt numFmtId="176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2"/>
      <name val="Bookman Old Style"/>
      <family val="1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Bookman Old Style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9" fillId="0" borderId="0" xfId="0" applyFont="1" applyAlignment="1">
      <alignment/>
    </xf>
    <xf numFmtId="43" fontId="50" fillId="0" borderId="10" xfId="42" applyFont="1" applyBorder="1" applyAlignment="1">
      <alignment horizontal="center" vertical="center" wrapText="1"/>
    </xf>
    <xf numFmtId="43" fontId="50" fillId="0" borderId="0" xfId="42" applyFont="1" applyAlignment="1">
      <alignment horizontal="center"/>
    </xf>
    <xf numFmtId="0" fontId="51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3" fontId="2" fillId="0" borderId="0" xfId="42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4" fillId="0" borderId="0" xfId="0" applyFont="1" applyFill="1" applyAlignment="1">
      <alignment/>
    </xf>
    <xf numFmtId="43" fontId="2" fillId="0" borderId="10" xfId="4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3" fontId="50" fillId="0" borderId="0" xfId="42" applyFont="1" applyFill="1" applyAlignment="1">
      <alignment horizontal="center"/>
    </xf>
    <xf numFmtId="43" fontId="2" fillId="0" borderId="0" xfId="42" applyFont="1" applyFill="1" applyBorder="1" applyAlignment="1">
      <alignment horizontal="center" vertical="center"/>
    </xf>
    <xf numFmtId="43" fontId="52" fillId="0" borderId="0" xfId="42" applyFont="1" applyFill="1" applyBorder="1" applyAlignment="1">
      <alignment horizontal="center" vertical="center"/>
    </xf>
    <xf numFmtId="43" fontId="53" fillId="0" borderId="0" xfId="42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3" fontId="51" fillId="0" borderId="0" xfId="42" applyFont="1" applyFill="1" applyAlignment="1">
      <alignment/>
    </xf>
    <xf numFmtId="43" fontId="0" fillId="0" borderId="0" xfId="0" applyNumberFormat="1" applyBorder="1" applyAlignment="1">
      <alignment/>
    </xf>
    <xf numFmtId="43" fontId="0" fillId="0" borderId="0" xfId="42" applyFont="1" applyFill="1" applyAlignment="1">
      <alignment/>
    </xf>
    <xf numFmtId="171" fontId="28" fillId="0" borderId="0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50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54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1" fontId="0" fillId="0" borderId="0" xfId="0" applyNumberFormat="1" applyAlignment="1">
      <alignment/>
    </xf>
    <xf numFmtId="43" fontId="0" fillId="0" borderId="12" xfId="42" applyFont="1" applyFill="1" applyBorder="1" applyAlignment="1">
      <alignment/>
    </xf>
    <xf numFmtId="0" fontId="0" fillId="0" borderId="12" xfId="0" applyBorder="1" applyAlignment="1">
      <alignment/>
    </xf>
    <xf numFmtId="43" fontId="52" fillId="0" borderId="12" xfId="42" applyFont="1" applyFill="1" applyBorder="1" applyAlignment="1">
      <alignment/>
    </xf>
    <xf numFmtId="172" fontId="52" fillId="0" borderId="12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/>
    </xf>
    <xf numFmtId="43" fontId="52" fillId="0" borderId="12" xfId="42" applyFont="1" applyBorder="1" applyAlignment="1">
      <alignment/>
    </xf>
    <xf numFmtId="0" fontId="0" fillId="0" borderId="13" xfId="0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1"/>
    </xf>
    <xf numFmtId="0" fontId="50" fillId="0" borderId="0" xfId="0" applyFont="1" applyAlignment="1">
      <alignment horizontal="center"/>
    </xf>
    <xf numFmtId="0" fontId="50" fillId="0" borderId="14" xfId="0" applyFont="1" applyBorder="1" applyAlignment="1">
      <alignment horizontal="left" vertical="center" indent="1"/>
    </xf>
    <xf numFmtId="43" fontId="0" fillId="0" borderId="0" xfId="42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/>
    </xf>
    <xf numFmtId="43" fontId="2" fillId="0" borderId="15" xfId="42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43" fontId="0" fillId="0" borderId="0" xfId="0" applyNumberFormat="1" applyFill="1" applyAlignment="1">
      <alignment vertical="center"/>
    </xf>
    <xf numFmtId="43" fontId="2" fillId="0" borderId="10" xfId="42" applyFon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43" fontId="2" fillId="0" borderId="12" xfId="42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43" fontId="52" fillId="0" borderId="10" xfId="42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3" fontId="52" fillId="0" borderId="10" xfId="42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172" fontId="52" fillId="0" borderId="15" xfId="0" applyNumberFormat="1" applyFont="1" applyFill="1" applyBorder="1" applyAlignment="1">
      <alignment horizontal="center" vertical="center"/>
    </xf>
    <xf numFmtId="172" fontId="5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9" fontId="2" fillId="0" borderId="10" xfId="59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43" fontId="0" fillId="0" borderId="0" xfId="0" applyNumberFormat="1" applyFill="1" applyAlignment="1">
      <alignment vertical="center" wrapText="1"/>
    </xf>
    <xf numFmtId="43" fontId="0" fillId="0" borderId="0" xfId="0" applyNumberFormat="1" applyFill="1" applyAlignment="1">
      <alignment wrapText="1"/>
    </xf>
    <xf numFmtId="43" fontId="0" fillId="0" borderId="10" xfId="0" applyNumberForma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43" fontId="50" fillId="0" borderId="10" xfId="42" applyFont="1" applyFill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86"/>
  <sheetViews>
    <sheetView tabSelected="1" view="pageBreakPreview" zoomScale="80" zoomScaleNormal="90" zoomScaleSheetLayoutView="80" zoomScalePageLayoutView="0" workbookViewId="0" topLeftCell="A57">
      <selection activeCell="K77" sqref="K77"/>
    </sheetView>
  </sheetViews>
  <sheetFormatPr defaultColWidth="9.140625" defaultRowHeight="15"/>
  <cols>
    <col min="1" max="1" width="3.140625" style="18" customWidth="1"/>
    <col min="2" max="2" width="43.7109375" style="0" customWidth="1"/>
    <col min="3" max="3" width="22.8515625" style="0" customWidth="1"/>
    <col min="4" max="4" width="21.00390625" style="31" customWidth="1"/>
    <col min="5" max="5" width="23.8515625" style="0" customWidth="1"/>
    <col min="6" max="6" width="23.7109375" style="34" customWidth="1"/>
    <col min="7" max="7" width="17.421875" style="34" customWidth="1"/>
    <col min="8" max="8" width="18.57421875" style="51" customWidth="1"/>
    <col min="9" max="9" width="16.57421875" style="0" customWidth="1"/>
    <col min="10" max="10" width="18.7109375" style="0" customWidth="1"/>
    <col min="11" max="11" width="19.28125" style="0" customWidth="1"/>
    <col min="15" max="15" width="14.421875" style="0" customWidth="1"/>
  </cols>
  <sheetData>
    <row r="1" ht="14.25" customHeight="1">
      <c r="B1" s="1" t="s">
        <v>15</v>
      </c>
    </row>
    <row r="4" spans="2:10" ht="23.25">
      <c r="B4" s="95" t="s">
        <v>14</v>
      </c>
      <c r="C4" s="95"/>
      <c r="D4" s="95"/>
      <c r="E4" s="95"/>
      <c r="F4" s="95"/>
      <c r="G4" s="95"/>
      <c r="H4" s="95"/>
      <c r="I4" s="95"/>
      <c r="J4" s="95"/>
    </row>
    <row r="5" spans="2:10" ht="18.75">
      <c r="B5" s="96" t="s">
        <v>85</v>
      </c>
      <c r="C5" s="93"/>
      <c r="D5" s="93"/>
      <c r="E5" s="93"/>
      <c r="F5" s="93"/>
      <c r="G5" s="93"/>
      <c r="H5" s="93"/>
      <c r="I5" s="93"/>
      <c r="J5" s="93"/>
    </row>
    <row r="6" spans="2:10" ht="15.75">
      <c r="B6" s="49"/>
      <c r="C6" s="49"/>
      <c r="D6" s="24"/>
      <c r="E6" s="49"/>
      <c r="F6" s="35"/>
      <c r="G6" s="35"/>
      <c r="H6" s="3"/>
      <c r="I6" s="49"/>
      <c r="J6" s="49"/>
    </row>
    <row r="8" ht="21">
      <c r="B8" s="69" t="s">
        <v>12</v>
      </c>
    </row>
    <row r="10" spans="2:10" ht="24.75" customHeight="1">
      <c r="B10" s="97" t="s">
        <v>0</v>
      </c>
      <c r="C10" s="97" t="s">
        <v>1</v>
      </c>
      <c r="D10" s="98" t="s">
        <v>2</v>
      </c>
      <c r="E10" s="97" t="s">
        <v>3</v>
      </c>
      <c r="F10" s="99" t="s">
        <v>16</v>
      </c>
      <c r="G10" s="97" t="s">
        <v>4</v>
      </c>
      <c r="H10" s="97"/>
      <c r="I10" s="100" t="s">
        <v>7</v>
      </c>
      <c r="J10" s="97" t="s">
        <v>8</v>
      </c>
    </row>
    <row r="11" spans="2:10" ht="54" customHeight="1">
      <c r="B11" s="97"/>
      <c r="C11" s="97"/>
      <c r="D11" s="98"/>
      <c r="E11" s="97"/>
      <c r="F11" s="99"/>
      <c r="G11" s="74" t="s">
        <v>5</v>
      </c>
      <c r="H11" s="2" t="s">
        <v>6</v>
      </c>
      <c r="I11" s="100"/>
      <c r="J11" s="97"/>
    </row>
    <row r="12" spans="2:15" ht="27" customHeight="1">
      <c r="B12" s="50" t="s">
        <v>9</v>
      </c>
      <c r="C12" s="41"/>
      <c r="D12" s="42"/>
      <c r="E12" s="43"/>
      <c r="F12" s="44"/>
      <c r="G12" s="45"/>
      <c r="H12" s="46"/>
      <c r="I12" s="41"/>
      <c r="J12" s="47"/>
      <c r="K12" s="5">
        <f>SUM(H13:H54)</f>
        <v>25448463.86</v>
      </c>
      <c r="O12" s="7"/>
    </row>
    <row r="13" spans="1:15" s="18" customFormat="1" ht="59.25" customHeight="1">
      <c r="A13" s="53" t="e">
        <f>#REF!+1</f>
        <v>#REF!</v>
      </c>
      <c r="B13" s="48" t="s">
        <v>32</v>
      </c>
      <c r="C13" s="8" t="s">
        <v>29</v>
      </c>
      <c r="D13" s="55">
        <v>1426944</v>
      </c>
      <c r="E13" s="75" t="s">
        <v>88</v>
      </c>
      <c r="F13" s="76" t="s">
        <v>89</v>
      </c>
      <c r="G13" s="77">
        <v>1</v>
      </c>
      <c r="H13" s="22"/>
      <c r="I13" s="65"/>
      <c r="J13" s="19" t="s">
        <v>99</v>
      </c>
      <c r="O13" s="78"/>
    </row>
    <row r="14" spans="1:15" s="18" customFormat="1" ht="59.25" customHeight="1">
      <c r="A14" s="53"/>
      <c r="B14" s="48" t="s">
        <v>33</v>
      </c>
      <c r="C14" s="8" t="s">
        <v>17</v>
      </c>
      <c r="D14" s="55">
        <v>507981</v>
      </c>
      <c r="E14" s="75" t="s">
        <v>88</v>
      </c>
      <c r="F14" s="76" t="s">
        <v>89</v>
      </c>
      <c r="G14" s="77">
        <v>1</v>
      </c>
      <c r="H14" s="22"/>
      <c r="I14" s="65"/>
      <c r="J14" s="19" t="s">
        <v>99</v>
      </c>
      <c r="O14" s="78"/>
    </row>
    <row r="15" spans="1:15" s="18" customFormat="1" ht="59.25" customHeight="1">
      <c r="A15" s="53"/>
      <c r="B15" s="48" t="s">
        <v>34</v>
      </c>
      <c r="C15" s="8" t="s">
        <v>19</v>
      </c>
      <c r="D15" s="55">
        <v>1426944</v>
      </c>
      <c r="E15" s="75" t="s">
        <v>88</v>
      </c>
      <c r="F15" s="76" t="s">
        <v>89</v>
      </c>
      <c r="G15" s="77">
        <v>1</v>
      </c>
      <c r="H15" s="22"/>
      <c r="I15" s="65"/>
      <c r="J15" s="19" t="s">
        <v>99</v>
      </c>
      <c r="O15" s="78"/>
    </row>
    <row r="16" spans="1:15" s="18" customFormat="1" ht="59.25" customHeight="1">
      <c r="A16" s="53"/>
      <c r="B16" s="57" t="s">
        <v>35</v>
      </c>
      <c r="C16" s="8" t="s">
        <v>20</v>
      </c>
      <c r="D16" s="55">
        <v>1222069</v>
      </c>
      <c r="E16" s="75" t="s">
        <v>88</v>
      </c>
      <c r="F16" s="76" t="s">
        <v>89</v>
      </c>
      <c r="G16" s="77">
        <v>1</v>
      </c>
      <c r="H16" s="22">
        <v>1209392</v>
      </c>
      <c r="I16" s="65"/>
      <c r="J16" s="19" t="s">
        <v>90</v>
      </c>
      <c r="O16" s="78"/>
    </row>
    <row r="17" spans="1:15" s="18" customFormat="1" ht="59.25" customHeight="1">
      <c r="A17" s="53"/>
      <c r="B17" s="48" t="s">
        <v>36</v>
      </c>
      <c r="C17" s="8" t="s">
        <v>20</v>
      </c>
      <c r="D17" s="55">
        <v>415390</v>
      </c>
      <c r="E17" s="75" t="s">
        <v>88</v>
      </c>
      <c r="F17" s="76" t="s">
        <v>89</v>
      </c>
      <c r="G17" s="77">
        <v>1</v>
      </c>
      <c r="H17" s="22">
        <v>409835</v>
      </c>
      <c r="I17" s="65"/>
      <c r="J17" s="19" t="s">
        <v>90</v>
      </c>
      <c r="O17" s="78"/>
    </row>
    <row r="18" spans="1:15" s="18" customFormat="1" ht="59.25" customHeight="1">
      <c r="A18" s="53"/>
      <c r="B18" s="48" t="s">
        <v>37</v>
      </c>
      <c r="C18" s="8" t="s">
        <v>20</v>
      </c>
      <c r="D18" s="55">
        <v>611761</v>
      </c>
      <c r="E18" s="75" t="s">
        <v>88</v>
      </c>
      <c r="F18" s="76" t="s">
        <v>89</v>
      </c>
      <c r="G18" s="77">
        <v>1</v>
      </c>
      <c r="H18" s="22">
        <v>605547.62</v>
      </c>
      <c r="I18" s="65"/>
      <c r="J18" s="19" t="s">
        <v>90</v>
      </c>
      <c r="O18" s="78"/>
    </row>
    <row r="19" spans="1:15" s="18" customFormat="1" ht="59.25" customHeight="1">
      <c r="A19" s="53"/>
      <c r="B19" s="48" t="s">
        <v>38</v>
      </c>
      <c r="C19" s="8" t="s">
        <v>20</v>
      </c>
      <c r="D19" s="55">
        <v>611761</v>
      </c>
      <c r="E19" s="75" t="s">
        <v>88</v>
      </c>
      <c r="F19" s="76" t="s">
        <v>89</v>
      </c>
      <c r="G19" s="77">
        <v>1</v>
      </c>
      <c r="H19" s="22">
        <v>605547.62</v>
      </c>
      <c r="I19" s="65"/>
      <c r="J19" s="19" t="s">
        <v>90</v>
      </c>
      <c r="O19" s="78"/>
    </row>
    <row r="20" spans="1:15" s="18" customFormat="1" ht="59.25" customHeight="1">
      <c r="A20" s="53"/>
      <c r="B20" s="48" t="s">
        <v>39</v>
      </c>
      <c r="C20" s="8" t="s">
        <v>20</v>
      </c>
      <c r="D20" s="55">
        <v>611761</v>
      </c>
      <c r="E20" s="75" t="s">
        <v>88</v>
      </c>
      <c r="F20" s="76" t="s">
        <v>89</v>
      </c>
      <c r="G20" s="77">
        <v>1</v>
      </c>
      <c r="H20" s="22">
        <v>605547.62</v>
      </c>
      <c r="I20" s="65"/>
      <c r="J20" s="19" t="s">
        <v>90</v>
      </c>
      <c r="O20" s="78"/>
    </row>
    <row r="21" spans="1:15" s="18" customFormat="1" ht="59.25" customHeight="1">
      <c r="A21" s="53"/>
      <c r="B21" s="48" t="s">
        <v>40</v>
      </c>
      <c r="C21" s="19" t="s">
        <v>24</v>
      </c>
      <c r="D21" s="55">
        <v>1019107</v>
      </c>
      <c r="E21" s="75" t="s">
        <v>88</v>
      </c>
      <c r="F21" s="76" t="s">
        <v>89</v>
      </c>
      <c r="G21" s="77">
        <v>1</v>
      </c>
      <c r="H21" s="22">
        <v>1009546</v>
      </c>
      <c r="I21" s="65"/>
      <c r="J21" s="19" t="s">
        <v>90</v>
      </c>
      <c r="O21" s="78"/>
    </row>
    <row r="22" spans="1:15" s="18" customFormat="1" ht="59.25" customHeight="1">
      <c r="A22" s="53"/>
      <c r="B22" s="48" t="s">
        <v>41</v>
      </c>
      <c r="C22" s="8" t="s">
        <v>24</v>
      </c>
      <c r="D22" s="55">
        <v>2136354</v>
      </c>
      <c r="E22" s="75" t="s">
        <v>88</v>
      </c>
      <c r="F22" s="76" t="s">
        <v>91</v>
      </c>
      <c r="G22" s="77">
        <v>1</v>
      </c>
      <c r="H22" s="22">
        <v>2117648</v>
      </c>
      <c r="I22" s="65"/>
      <c r="J22" s="19" t="s">
        <v>90</v>
      </c>
      <c r="O22" s="78"/>
    </row>
    <row r="23" spans="1:15" s="18" customFormat="1" ht="59.25" customHeight="1">
      <c r="A23" s="53"/>
      <c r="B23" s="48" t="s">
        <v>42</v>
      </c>
      <c r="C23" s="19" t="s">
        <v>24</v>
      </c>
      <c r="D23" s="55">
        <v>3361762</v>
      </c>
      <c r="E23" s="75" t="s">
        <v>88</v>
      </c>
      <c r="F23" s="76" t="s">
        <v>91</v>
      </c>
      <c r="G23" s="77">
        <v>1</v>
      </c>
      <c r="H23" s="22">
        <v>3329672</v>
      </c>
      <c r="I23" s="65"/>
      <c r="J23" s="19" t="s">
        <v>90</v>
      </c>
      <c r="O23" s="78"/>
    </row>
    <row r="24" spans="1:15" s="18" customFormat="1" ht="59.25" customHeight="1">
      <c r="A24" s="53"/>
      <c r="B24" s="48" t="s">
        <v>50</v>
      </c>
      <c r="C24" s="19" t="s">
        <v>24</v>
      </c>
      <c r="D24" s="55">
        <v>1120691</v>
      </c>
      <c r="E24" s="75" t="s">
        <v>88</v>
      </c>
      <c r="F24" s="76" t="s">
        <v>89</v>
      </c>
      <c r="G24" s="77">
        <v>1</v>
      </c>
      <c r="H24" s="22">
        <v>1109629.08</v>
      </c>
      <c r="I24" s="65"/>
      <c r="J24" s="19" t="s">
        <v>90</v>
      </c>
      <c r="O24" s="78"/>
    </row>
    <row r="25" spans="1:15" s="18" customFormat="1" ht="59.25" customHeight="1">
      <c r="A25" s="53"/>
      <c r="B25" s="48" t="s">
        <v>43</v>
      </c>
      <c r="C25" s="8" t="s">
        <v>27</v>
      </c>
      <c r="D25" s="55">
        <v>1019107</v>
      </c>
      <c r="E25" s="75" t="s">
        <v>88</v>
      </c>
      <c r="F25" s="76" t="s">
        <v>89</v>
      </c>
      <c r="G25" s="77">
        <v>1</v>
      </c>
      <c r="H25" s="22">
        <v>1009546</v>
      </c>
      <c r="I25" s="65"/>
      <c r="J25" s="19" t="s">
        <v>90</v>
      </c>
      <c r="O25" s="78"/>
    </row>
    <row r="26" spans="1:15" s="18" customFormat="1" ht="59.25" customHeight="1">
      <c r="A26" s="53"/>
      <c r="B26" s="48" t="s">
        <v>44</v>
      </c>
      <c r="C26" s="8" t="s">
        <v>27</v>
      </c>
      <c r="D26" s="55">
        <v>1318768</v>
      </c>
      <c r="E26" s="75" t="s">
        <v>88</v>
      </c>
      <c r="F26" s="76" t="s">
        <v>89</v>
      </c>
      <c r="G26" s="77">
        <v>1</v>
      </c>
      <c r="H26" s="22">
        <v>1306136</v>
      </c>
      <c r="I26" s="65"/>
      <c r="J26" s="19" t="s">
        <v>90</v>
      </c>
      <c r="O26" s="78"/>
    </row>
    <row r="27" spans="1:15" s="18" customFormat="1" ht="59.25" customHeight="1">
      <c r="A27" s="53"/>
      <c r="B27" s="48" t="s">
        <v>45</v>
      </c>
      <c r="C27" s="19" t="s">
        <v>27</v>
      </c>
      <c r="D27" s="55">
        <v>1019107</v>
      </c>
      <c r="E27" s="75" t="s">
        <v>88</v>
      </c>
      <c r="F27" s="76" t="s">
        <v>89</v>
      </c>
      <c r="G27" s="77">
        <v>1</v>
      </c>
      <c r="H27" s="22">
        <v>1009546</v>
      </c>
      <c r="I27" s="65"/>
      <c r="J27" s="19" t="s">
        <v>90</v>
      </c>
      <c r="O27" s="78"/>
    </row>
    <row r="28" spans="1:15" s="18" customFormat="1" ht="59.25" customHeight="1">
      <c r="A28" s="53"/>
      <c r="B28" s="48" t="s">
        <v>46</v>
      </c>
      <c r="C28" s="19" t="s">
        <v>23</v>
      </c>
      <c r="D28" s="55">
        <v>305302</v>
      </c>
      <c r="E28" s="75" t="s">
        <v>88</v>
      </c>
      <c r="F28" s="76" t="s">
        <v>89</v>
      </c>
      <c r="G28" s="77">
        <v>1</v>
      </c>
      <c r="H28" s="22"/>
      <c r="I28" s="65"/>
      <c r="J28" s="19" t="s">
        <v>100</v>
      </c>
      <c r="O28" s="78"/>
    </row>
    <row r="29" spans="1:15" s="18" customFormat="1" ht="59.25" customHeight="1">
      <c r="A29" s="53"/>
      <c r="B29" s="48" t="s">
        <v>47</v>
      </c>
      <c r="C29" s="8" t="s">
        <v>23</v>
      </c>
      <c r="D29" s="55">
        <v>305302</v>
      </c>
      <c r="E29" s="75" t="s">
        <v>88</v>
      </c>
      <c r="F29" s="76" t="s">
        <v>89</v>
      </c>
      <c r="G29" s="77">
        <v>1</v>
      </c>
      <c r="H29" s="22"/>
      <c r="I29" s="65"/>
      <c r="J29" s="19" t="s">
        <v>100</v>
      </c>
      <c r="O29" s="78"/>
    </row>
    <row r="30" spans="1:15" s="18" customFormat="1" ht="59.25" customHeight="1">
      <c r="A30" s="53"/>
      <c r="B30" s="48" t="s">
        <v>48</v>
      </c>
      <c r="C30" s="8" t="s">
        <v>28</v>
      </c>
      <c r="D30" s="55">
        <v>708461</v>
      </c>
      <c r="E30" s="75" t="s">
        <v>88</v>
      </c>
      <c r="F30" s="76" t="s">
        <v>89</v>
      </c>
      <c r="G30" s="77">
        <v>1</v>
      </c>
      <c r="H30" s="22">
        <v>701255</v>
      </c>
      <c r="I30" s="65"/>
      <c r="J30" s="19" t="s">
        <v>90</v>
      </c>
      <c r="O30" s="78"/>
    </row>
    <row r="31" spans="1:15" s="18" customFormat="1" ht="59.25" customHeight="1">
      <c r="A31" s="53"/>
      <c r="B31" s="58" t="s">
        <v>49</v>
      </c>
      <c r="C31" s="19" t="s">
        <v>28</v>
      </c>
      <c r="D31" s="55">
        <v>1120691</v>
      </c>
      <c r="E31" s="75" t="s">
        <v>88</v>
      </c>
      <c r="F31" s="76" t="s">
        <v>89</v>
      </c>
      <c r="G31" s="77">
        <v>1</v>
      </c>
      <c r="H31" s="22">
        <v>1109629.08</v>
      </c>
      <c r="I31" s="65"/>
      <c r="J31" s="19" t="s">
        <v>90</v>
      </c>
      <c r="O31" s="78"/>
    </row>
    <row r="32" spans="1:15" s="18" customFormat="1" ht="59.25" customHeight="1">
      <c r="A32" s="53"/>
      <c r="B32" s="23" t="s">
        <v>51</v>
      </c>
      <c r="C32" s="8" t="s">
        <v>26</v>
      </c>
      <c r="D32" s="22">
        <v>708461</v>
      </c>
      <c r="E32" s="75" t="s">
        <v>88</v>
      </c>
      <c r="F32" s="76" t="s">
        <v>89</v>
      </c>
      <c r="G32" s="77">
        <v>1</v>
      </c>
      <c r="H32" s="22"/>
      <c r="I32" s="65"/>
      <c r="J32" s="19" t="s">
        <v>102</v>
      </c>
      <c r="O32" s="78"/>
    </row>
    <row r="33" spans="1:15" s="18" customFormat="1" ht="59.25" customHeight="1">
      <c r="A33" s="53"/>
      <c r="B33" s="23" t="s">
        <v>52</v>
      </c>
      <c r="C33" s="8" t="s">
        <v>26</v>
      </c>
      <c r="D33" s="22">
        <v>1318768</v>
      </c>
      <c r="E33" s="75" t="s">
        <v>88</v>
      </c>
      <c r="F33" s="76" t="s">
        <v>89</v>
      </c>
      <c r="G33" s="77">
        <v>1</v>
      </c>
      <c r="H33" s="22"/>
      <c r="I33" s="65"/>
      <c r="J33" s="19" t="s">
        <v>102</v>
      </c>
      <c r="O33" s="78"/>
    </row>
    <row r="34" spans="1:15" s="18" customFormat="1" ht="59.25" customHeight="1">
      <c r="A34" s="53"/>
      <c r="B34" s="23" t="s">
        <v>53</v>
      </c>
      <c r="C34" s="8" t="s">
        <v>19</v>
      </c>
      <c r="D34" s="22">
        <v>915817</v>
      </c>
      <c r="E34" s="75" t="s">
        <v>88</v>
      </c>
      <c r="F34" s="76" t="s">
        <v>89</v>
      </c>
      <c r="G34" s="77">
        <v>1</v>
      </c>
      <c r="H34" s="22"/>
      <c r="I34" s="65"/>
      <c r="J34" s="19" t="s">
        <v>102</v>
      </c>
      <c r="O34" s="78"/>
    </row>
    <row r="35" spans="1:15" s="18" customFormat="1" ht="59.25" customHeight="1">
      <c r="A35" s="53"/>
      <c r="B35" s="23" t="s">
        <v>54</v>
      </c>
      <c r="C35" s="8" t="s">
        <v>19</v>
      </c>
      <c r="D35" s="22">
        <v>1222069</v>
      </c>
      <c r="E35" s="75" t="s">
        <v>88</v>
      </c>
      <c r="F35" s="76" t="s">
        <v>89</v>
      </c>
      <c r="G35" s="77">
        <v>1</v>
      </c>
      <c r="H35" s="22"/>
      <c r="I35" s="65"/>
      <c r="J35" s="19" t="s">
        <v>102</v>
      </c>
      <c r="O35" s="78"/>
    </row>
    <row r="36" spans="1:15" s="18" customFormat="1" ht="48.75" customHeight="1">
      <c r="A36" s="53" t="e">
        <f>A13+1</f>
        <v>#REF!</v>
      </c>
      <c r="B36" s="23" t="s">
        <v>55</v>
      </c>
      <c r="C36" s="8" t="s">
        <v>20</v>
      </c>
      <c r="D36" s="22">
        <v>415390</v>
      </c>
      <c r="E36" s="75" t="s">
        <v>88</v>
      </c>
      <c r="F36" s="76" t="s">
        <v>89</v>
      </c>
      <c r="G36" s="77">
        <v>1</v>
      </c>
      <c r="H36" s="22">
        <v>409835</v>
      </c>
      <c r="I36" s="65"/>
      <c r="J36" s="19" t="s">
        <v>90</v>
      </c>
      <c r="O36" s="78"/>
    </row>
    <row r="37" spans="1:15" s="18" customFormat="1" ht="59.25" customHeight="1">
      <c r="A37" s="53" t="e">
        <f>A36+1</f>
        <v>#REF!</v>
      </c>
      <c r="B37" s="23" t="s">
        <v>56</v>
      </c>
      <c r="C37" s="8" t="s">
        <v>20</v>
      </c>
      <c r="D37" s="22">
        <v>812243</v>
      </c>
      <c r="E37" s="75" t="s">
        <v>88</v>
      </c>
      <c r="F37" s="76" t="s">
        <v>89</v>
      </c>
      <c r="G37" s="77">
        <v>1</v>
      </c>
      <c r="H37" s="22">
        <v>804665.87</v>
      </c>
      <c r="I37" s="65"/>
      <c r="J37" s="19" t="s">
        <v>90</v>
      </c>
      <c r="O37" s="78"/>
    </row>
    <row r="38" spans="1:15" s="18" customFormat="1" ht="59.25" customHeight="1">
      <c r="A38" s="53"/>
      <c r="B38" s="23" t="s">
        <v>57</v>
      </c>
      <c r="C38" s="8" t="s">
        <v>20</v>
      </c>
      <c r="D38" s="22">
        <v>708461</v>
      </c>
      <c r="E38" s="75" t="s">
        <v>88</v>
      </c>
      <c r="F38" s="76" t="s">
        <v>89</v>
      </c>
      <c r="G38" s="77">
        <v>1</v>
      </c>
      <c r="H38" s="22">
        <v>701255</v>
      </c>
      <c r="I38" s="65"/>
      <c r="J38" s="19" t="s">
        <v>90</v>
      </c>
      <c r="O38" s="78"/>
    </row>
    <row r="39" spans="1:15" s="18" customFormat="1" ht="59.25" customHeight="1">
      <c r="A39" s="53"/>
      <c r="B39" s="23" t="s">
        <v>58</v>
      </c>
      <c r="C39" s="8" t="s">
        <v>20</v>
      </c>
      <c r="D39" s="22">
        <v>305302</v>
      </c>
      <c r="E39" s="75" t="s">
        <v>88</v>
      </c>
      <c r="F39" s="76" t="s">
        <v>89</v>
      </c>
      <c r="G39" s="77">
        <v>1</v>
      </c>
      <c r="H39" s="22">
        <v>301666.22</v>
      </c>
      <c r="I39" s="65"/>
      <c r="J39" s="19" t="s">
        <v>90</v>
      </c>
      <c r="O39" s="78"/>
    </row>
    <row r="40" spans="1:15" s="18" customFormat="1" ht="59.25" customHeight="1">
      <c r="A40" s="53"/>
      <c r="B40" s="28" t="s">
        <v>59</v>
      </c>
      <c r="C40" s="8" t="s">
        <v>20</v>
      </c>
      <c r="D40" s="22">
        <v>332937</v>
      </c>
      <c r="E40" s="75" t="s">
        <v>88</v>
      </c>
      <c r="F40" s="76" t="s">
        <v>89</v>
      </c>
      <c r="G40" s="77">
        <v>1</v>
      </c>
      <c r="H40" s="22"/>
      <c r="I40" s="65"/>
      <c r="J40" s="19" t="s">
        <v>103</v>
      </c>
      <c r="O40" s="78"/>
    </row>
    <row r="41" spans="1:15" s="18" customFormat="1" ht="59.25" customHeight="1">
      <c r="A41" s="53"/>
      <c r="B41" s="28" t="s">
        <v>60</v>
      </c>
      <c r="C41" s="8" t="s">
        <v>24</v>
      </c>
      <c r="D41" s="22">
        <v>915817</v>
      </c>
      <c r="E41" s="75" t="s">
        <v>88</v>
      </c>
      <c r="F41" s="76" t="s">
        <v>89</v>
      </c>
      <c r="G41" s="77">
        <v>1</v>
      </c>
      <c r="H41" s="22">
        <v>905677</v>
      </c>
      <c r="I41" s="65"/>
      <c r="J41" s="19" t="s">
        <v>90</v>
      </c>
      <c r="O41" s="78"/>
    </row>
    <row r="42" spans="1:15" s="18" customFormat="1" ht="59.25" customHeight="1">
      <c r="A42" s="53"/>
      <c r="B42" s="28" t="s">
        <v>61</v>
      </c>
      <c r="C42" s="8" t="s">
        <v>24</v>
      </c>
      <c r="D42" s="22">
        <v>2339317</v>
      </c>
      <c r="E42" s="75" t="s">
        <v>88</v>
      </c>
      <c r="F42" s="76" t="s">
        <v>91</v>
      </c>
      <c r="G42" s="77">
        <v>1</v>
      </c>
      <c r="H42" s="22">
        <v>2314546</v>
      </c>
      <c r="I42" s="65"/>
      <c r="J42" s="19" t="s">
        <v>90</v>
      </c>
      <c r="O42" s="78"/>
    </row>
    <row r="43" spans="1:15" s="18" customFormat="1" ht="59.25" customHeight="1">
      <c r="A43" s="53"/>
      <c r="B43" s="23" t="s">
        <v>62</v>
      </c>
      <c r="C43" s="8" t="s">
        <v>27</v>
      </c>
      <c r="D43" s="22">
        <v>2231141</v>
      </c>
      <c r="E43" s="75" t="s">
        <v>88</v>
      </c>
      <c r="F43" s="76" t="s">
        <v>91</v>
      </c>
      <c r="G43" s="77">
        <v>1</v>
      </c>
      <c r="H43" s="22">
        <v>2210558.75</v>
      </c>
      <c r="I43" s="65"/>
      <c r="J43" s="19" t="s">
        <v>90</v>
      </c>
      <c r="O43" s="78"/>
    </row>
    <row r="44" spans="1:15" s="18" customFormat="1" ht="59.25" customHeight="1">
      <c r="A44" s="53"/>
      <c r="B44" s="23" t="s">
        <v>63</v>
      </c>
      <c r="C44" s="8" t="s">
        <v>27</v>
      </c>
      <c r="D44" s="22">
        <v>708461</v>
      </c>
      <c r="E44" s="75" t="s">
        <v>88</v>
      </c>
      <c r="F44" s="76" t="s">
        <v>89</v>
      </c>
      <c r="G44" s="77">
        <v>1</v>
      </c>
      <c r="H44" s="22">
        <v>701255</v>
      </c>
      <c r="I44" s="65"/>
      <c r="J44" s="19" t="s">
        <v>90</v>
      </c>
      <c r="O44" s="78"/>
    </row>
    <row r="45" spans="1:15" s="18" customFormat="1" ht="59.25" customHeight="1">
      <c r="A45" s="53"/>
      <c r="B45" s="23" t="s">
        <v>64</v>
      </c>
      <c r="C45" s="8" t="s">
        <v>27</v>
      </c>
      <c r="D45" s="22">
        <v>660080</v>
      </c>
      <c r="E45" s="75" t="s">
        <v>88</v>
      </c>
      <c r="F45" s="76" t="s">
        <v>89</v>
      </c>
      <c r="G45" s="77">
        <v>1</v>
      </c>
      <c r="H45" s="22"/>
      <c r="I45" s="65"/>
      <c r="J45" s="19" t="s">
        <v>101</v>
      </c>
      <c r="O45" s="78"/>
    </row>
    <row r="46" spans="1:15" s="18" customFormat="1" ht="59.25" customHeight="1">
      <c r="A46" s="53"/>
      <c r="B46" s="23" t="s">
        <v>65</v>
      </c>
      <c r="C46" s="8" t="s">
        <v>26</v>
      </c>
      <c r="D46" s="22">
        <v>708461</v>
      </c>
      <c r="E46" s="75" t="s">
        <v>88</v>
      </c>
      <c r="F46" s="76" t="s">
        <v>89</v>
      </c>
      <c r="G46" s="77">
        <v>1</v>
      </c>
      <c r="H46" s="22"/>
      <c r="I46" s="65"/>
      <c r="J46" s="19" t="s">
        <v>101</v>
      </c>
      <c r="O46" s="78"/>
    </row>
    <row r="47" spans="1:15" s="18" customFormat="1" ht="59.25" customHeight="1">
      <c r="A47" s="53"/>
      <c r="B47" s="23" t="s">
        <v>66</v>
      </c>
      <c r="C47" s="8" t="s">
        <v>26</v>
      </c>
      <c r="D47" s="22">
        <v>915817</v>
      </c>
      <c r="E47" s="75" t="s">
        <v>88</v>
      </c>
      <c r="F47" s="76" t="s">
        <v>89</v>
      </c>
      <c r="G47" s="77">
        <v>1</v>
      </c>
      <c r="H47" s="22"/>
      <c r="I47" s="65"/>
      <c r="J47" s="19" t="s">
        <v>100</v>
      </c>
      <c r="O47" s="78"/>
    </row>
    <row r="48" spans="1:15" s="18" customFormat="1" ht="59.25" customHeight="1">
      <c r="A48" s="53"/>
      <c r="B48" s="23" t="s">
        <v>67</v>
      </c>
      <c r="C48" s="8" t="s">
        <v>29</v>
      </c>
      <c r="D48" s="22">
        <v>1204400</v>
      </c>
      <c r="E48" s="75" t="s">
        <v>88</v>
      </c>
      <c r="F48" s="76" t="s">
        <v>91</v>
      </c>
      <c r="G48" s="77">
        <v>1</v>
      </c>
      <c r="H48" s="22"/>
      <c r="I48" s="65"/>
      <c r="J48" s="19" t="s">
        <v>100</v>
      </c>
      <c r="O48" s="78"/>
    </row>
    <row r="49" spans="1:15" s="18" customFormat="1" ht="59.25" customHeight="1">
      <c r="A49" s="53"/>
      <c r="B49" s="23" t="s">
        <v>68</v>
      </c>
      <c r="C49" s="8" t="s">
        <v>18</v>
      </c>
      <c r="D49" s="22">
        <v>970645</v>
      </c>
      <c r="E49" s="75" t="s">
        <v>88</v>
      </c>
      <c r="F49" s="76" t="s">
        <v>91</v>
      </c>
      <c r="G49" s="77">
        <v>1</v>
      </c>
      <c r="H49" s="22">
        <v>960528</v>
      </c>
      <c r="I49" s="65"/>
      <c r="J49" s="19" t="s">
        <v>90</v>
      </c>
      <c r="O49" s="78"/>
    </row>
    <row r="50" spans="1:15" s="18" customFormat="1" ht="59.25" customHeight="1">
      <c r="A50" s="53" t="e">
        <f>A37+1</f>
        <v>#REF!</v>
      </c>
      <c r="B50" s="23" t="s">
        <v>69</v>
      </c>
      <c r="C50" s="8" t="s">
        <v>70</v>
      </c>
      <c r="D50" s="22">
        <v>440766</v>
      </c>
      <c r="E50" s="75" t="s">
        <v>88</v>
      </c>
      <c r="F50" s="76" t="s">
        <v>89</v>
      </c>
      <c r="G50" s="77">
        <v>1</v>
      </c>
      <c r="H50" s="22"/>
      <c r="I50" s="65"/>
      <c r="J50" s="19" t="s">
        <v>100</v>
      </c>
      <c r="O50" s="78"/>
    </row>
    <row r="51" spans="1:15" s="18" customFormat="1" ht="59.25" customHeight="1">
      <c r="A51" s="53"/>
      <c r="B51" s="23" t="s">
        <v>71</v>
      </c>
      <c r="C51" s="8" t="s">
        <v>21</v>
      </c>
      <c r="D51" s="22">
        <v>255261</v>
      </c>
      <c r="E51" s="75" t="s">
        <v>88</v>
      </c>
      <c r="F51" s="76" t="s">
        <v>89</v>
      </c>
      <c r="G51" s="77">
        <v>1</v>
      </c>
      <c r="H51" s="22"/>
      <c r="I51" s="65"/>
      <c r="J51" s="19" t="s">
        <v>100</v>
      </c>
      <c r="O51" s="78"/>
    </row>
    <row r="52" spans="1:15" s="18" customFormat="1" ht="59.25" customHeight="1">
      <c r="A52" s="53"/>
      <c r="B52" s="23" t="s">
        <v>72</v>
      </c>
      <c r="C52" s="8" t="s">
        <v>21</v>
      </c>
      <c r="D52" s="22">
        <v>801922</v>
      </c>
      <c r="E52" s="75" t="s">
        <v>88</v>
      </c>
      <c r="F52" s="76" t="s">
        <v>91</v>
      </c>
      <c r="G52" s="77">
        <v>1</v>
      </c>
      <c r="H52" s="22"/>
      <c r="I52" s="65"/>
      <c r="J52" s="19" t="s">
        <v>98</v>
      </c>
      <c r="O52" s="78"/>
    </row>
    <row r="53" spans="1:15" s="18" customFormat="1" ht="59.25" customHeight="1">
      <c r="A53" s="53"/>
      <c r="B53" s="23" t="s">
        <v>73</v>
      </c>
      <c r="C53" s="8" t="s">
        <v>23</v>
      </c>
      <c r="D53" s="22">
        <v>421167</v>
      </c>
      <c r="E53" s="75" t="s">
        <v>88</v>
      </c>
      <c r="F53" s="76" t="s">
        <v>89</v>
      </c>
      <c r="G53" s="77">
        <v>1</v>
      </c>
      <c r="H53" s="22"/>
      <c r="I53" s="65"/>
      <c r="J53" s="19" t="s">
        <v>98</v>
      </c>
      <c r="O53" s="78"/>
    </row>
    <row r="54" spans="1:15" s="18" customFormat="1" ht="59.25" customHeight="1">
      <c r="A54" s="53"/>
      <c r="B54" s="72" t="s">
        <v>83</v>
      </c>
      <c r="C54" s="73" t="s">
        <v>84</v>
      </c>
      <c r="D54" s="71">
        <v>38271546</v>
      </c>
      <c r="E54" s="76"/>
      <c r="F54" s="76"/>
      <c r="G54" s="77"/>
      <c r="H54" s="22"/>
      <c r="I54" s="56"/>
      <c r="J54" s="19" t="s">
        <v>92</v>
      </c>
      <c r="O54" s="78"/>
    </row>
    <row r="55" spans="1:16" s="18" customFormat="1" ht="18.75" customHeight="1">
      <c r="A55" s="52"/>
      <c r="B55" s="62"/>
      <c r="C55" s="63"/>
      <c r="D55" s="25"/>
      <c r="E55" s="63"/>
      <c r="F55" s="64"/>
      <c r="G55" s="64"/>
      <c r="H55" s="25"/>
      <c r="I55" s="20"/>
      <c r="J55" s="79"/>
      <c r="O55" s="59"/>
      <c r="P55" s="61"/>
    </row>
    <row r="56" spans="1:11" s="18" customFormat="1" ht="27" customHeight="1">
      <c r="A56" s="52"/>
      <c r="B56" s="80" t="s">
        <v>10</v>
      </c>
      <c r="C56" s="81"/>
      <c r="D56" s="40"/>
      <c r="E56" s="81"/>
      <c r="F56" s="82"/>
      <c r="G56" s="83"/>
      <c r="H56" s="66"/>
      <c r="I56" s="81"/>
      <c r="J56" s="84"/>
      <c r="K56" s="61">
        <f>SUM(H57:H64)</f>
        <v>616398</v>
      </c>
    </row>
    <row r="57" spans="1:16" s="87" customFormat="1" ht="51" customHeight="1">
      <c r="A57" s="67"/>
      <c r="B57" s="57" t="s">
        <v>74</v>
      </c>
      <c r="C57" s="19" t="s">
        <v>29</v>
      </c>
      <c r="D57" s="22">
        <v>1886251</v>
      </c>
      <c r="E57" s="75" t="s">
        <v>88</v>
      </c>
      <c r="F57" s="76" t="s">
        <v>93</v>
      </c>
      <c r="G57" s="85">
        <v>0.7</v>
      </c>
      <c r="H57" s="60"/>
      <c r="I57" s="86"/>
      <c r="J57" s="19" t="s">
        <v>94</v>
      </c>
      <c r="O57" s="88"/>
      <c r="P57" s="89"/>
    </row>
    <row r="58" spans="1:16" s="87" customFormat="1" ht="58.5" customHeight="1">
      <c r="A58" s="67"/>
      <c r="B58" s="48" t="s">
        <v>75</v>
      </c>
      <c r="C58" s="8" t="s">
        <v>30</v>
      </c>
      <c r="D58" s="22">
        <v>622538</v>
      </c>
      <c r="E58" s="75" t="s">
        <v>88</v>
      </c>
      <c r="F58" s="76" t="s">
        <v>95</v>
      </c>
      <c r="G58" s="85">
        <v>1</v>
      </c>
      <c r="H58" s="68">
        <v>616398</v>
      </c>
      <c r="I58" s="90"/>
      <c r="J58" s="19" t="s">
        <v>90</v>
      </c>
      <c r="O58" s="88"/>
      <c r="P58" s="89"/>
    </row>
    <row r="59" spans="1:16" s="87" customFormat="1" ht="42.75" customHeight="1">
      <c r="A59" s="67"/>
      <c r="B59" s="48" t="s">
        <v>76</v>
      </c>
      <c r="C59" s="8" t="s">
        <v>18</v>
      </c>
      <c r="D59" s="22">
        <v>5982391</v>
      </c>
      <c r="E59" s="91" t="s">
        <v>88</v>
      </c>
      <c r="F59" s="92" t="s">
        <v>96</v>
      </c>
      <c r="G59" s="85">
        <v>0.6</v>
      </c>
      <c r="H59" s="60"/>
      <c r="I59" s="86"/>
      <c r="J59" s="19" t="s">
        <v>94</v>
      </c>
      <c r="O59" s="88"/>
      <c r="P59" s="89"/>
    </row>
    <row r="60" spans="1:16" s="87" customFormat="1" ht="41.25" customHeight="1">
      <c r="A60" s="67"/>
      <c r="B60" s="57" t="s">
        <v>77</v>
      </c>
      <c r="C60" s="8" t="s">
        <v>70</v>
      </c>
      <c r="D60" s="22">
        <v>4932767</v>
      </c>
      <c r="E60" s="91" t="s">
        <v>88</v>
      </c>
      <c r="F60" s="92" t="s">
        <v>96</v>
      </c>
      <c r="G60" s="85">
        <v>0.6</v>
      </c>
      <c r="H60" s="60"/>
      <c r="I60" s="86"/>
      <c r="J60" s="19" t="s">
        <v>94</v>
      </c>
      <c r="O60" s="88"/>
      <c r="P60" s="89"/>
    </row>
    <row r="61" spans="1:16" s="87" customFormat="1" ht="65.25" customHeight="1">
      <c r="A61" s="67"/>
      <c r="B61" s="48" t="s">
        <v>78</v>
      </c>
      <c r="C61" s="8" t="s">
        <v>24</v>
      </c>
      <c r="D61" s="22">
        <v>3676404</v>
      </c>
      <c r="E61" s="91" t="s">
        <v>88</v>
      </c>
      <c r="F61" s="92" t="s">
        <v>97</v>
      </c>
      <c r="G61" s="85">
        <v>0.6</v>
      </c>
      <c r="H61" s="60"/>
      <c r="I61" s="86"/>
      <c r="J61" s="19" t="s">
        <v>94</v>
      </c>
      <c r="O61" s="88"/>
      <c r="P61" s="89"/>
    </row>
    <row r="62" spans="1:16" s="87" customFormat="1" ht="48.75" customHeight="1">
      <c r="A62" s="67"/>
      <c r="B62" s="57" t="s">
        <v>79</v>
      </c>
      <c r="C62" s="8" t="s">
        <v>22</v>
      </c>
      <c r="D62" s="22">
        <v>2641540</v>
      </c>
      <c r="E62" s="75" t="s">
        <v>88</v>
      </c>
      <c r="F62" s="76" t="s">
        <v>93</v>
      </c>
      <c r="G62" s="85">
        <v>0.8</v>
      </c>
      <c r="H62" s="68"/>
      <c r="I62" s="90"/>
      <c r="J62" s="19" t="s">
        <v>94</v>
      </c>
      <c r="O62" s="88"/>
      <c r="P62" s="89"/>
    </row>
    <row r="63" spans="1:16" s="87" customFormat="1" ht="57.75" customHeight="1">
      <c r="A63" s="67"/>
      <c r="B63" s="48" t="s">
        <v>80</v>
      </c>
      <c r="C63" s="8" t="s">
        <v>82</v>
      </c>
      <c r="D63" s="22">
        <v>2238802</v>
      </c>
      <c r="E63" s="91" t="s">
        <v>88</v>
      </c>
      <c r="F63" s="92" t="s">
        <v>97</v>
      </c>
      <c r="G63" s="85">
        <v>0.5</v>
      </c>
      <c r="H63" s="60"/>
      <c r="I63" s="86"/>
      <c r="J63" s="19" t="s">
        <v>94</v>
      </c>
      <c r="O63" s="88"/>
      <c r="P63" s="89"/>
    </row>
    <row r="64" spans="1:16" s="87" customFormat="1" ht="48.75" customHeight="1">
      <c r="A64" s="67"/>
      <c r="B64" s="48" t="s">
        <v>81</v>
      </c>
      <c r="C64" s="8" t="s">
        <v>25</v>
      </c>
      <c r="D64" s="22">
        <v>5321039</v>
      </c>
      <c r="E64" s="91" t="s">
        <v>88</v>
      </c>
      <c r="F64" s="92" t="s">
        <v>96</v>
      </c>
      <c r="G64" s="85">
        <v>0.6</v>
      </c>
      <c r="H64" s="60"/>
      <c r="I64" s="90"/>
      <c r="J64" s="19" t="s">
        <v>94</v>
      </c>
      <c r="O64" s="88"/>
      <c r="P64" s="89"/>
    </row>
    <row r="65" spans="1:16" ht="12.75" customHeight="1">
      <c r="A65" s="70"/>
      <c r="B65" s="70"/>
      <c r="C65" s="70"/>
      <c r="D65" s="26"/>
      <c r="E65" s="11"/>
      <c r="F65" s="36"/>
      <c r="G65" s="36"/>
      <c r="H65" s="25"/>
      <c r="I65" s="5"/>
      <c r="J65" s="32"/>
      <c r="K65" s="33"/>
      <c r="O65" s="6"/>
      <c r="P65" s="5"/>
    </row>
    <row r="66" spans="1:16" ht="12.75" customHeight="1">
      <c r="A66" s="70"/>
      <c r="B66" s="70"/>
      <c r="C66" s="70"/>
      <c r="D66" s="26"/>
      <c r="E66" s="11"/>
      <c r="F66" s="36"/>
      <c r="G66" s="36"/>
      <c r="H66" s="25"/>
      <c r="I66" s="5"/>
      <c r="J66" s="32"/>
      <c r="K66" s="33"/>
      <c r="O66" s="6"/>
      <c r="P66" s="5"/>
    </row>
    <row r="67" spans="1:8" ht="15.75">
      <c r="A67" s="54"/>
      <c r="B67" s="17"/>
      <c r="C67" s="10"/>
      <c r="D67" s="29"/>
      <c r="H67" s="4"/>
    </row>
    <row r="68" spans="1:8" ht="15.75">
      <c r="A68" s="52"/>
      <c r="B68" s="4" t="s">
        <v>13</v>
      </c>
      <c r="D68" s="29"/>
      <c r="H68" s="4"/>
    </row>
    <row r="69" spans="1:8" ht="15.75">
      <c r="A69" s="52"/>
      <c r="B69" s="4"/>
      <c r="D69" s="29"/>
      <c r="H69" s="4"/>
    </row>
    <row r="70" spans="1:9" s="14" customFormat="1" ht="18.75">
      <c r="A70" s="52"/>
      <c r="B70" s="4"/>
      <c r="C70"/>
      <c r="I70"/>
    </row>
    <row r="71" spans="1:4" ht="18.75">
      <c r="A71" s="52"/>
      <c r="D71" s="27"/>
    </row>
    <row r="72" spans="1:6" ht="15">
      <c r="A72" s="52"/>
      <c r="B72" s="94" t="s">
        <v>104</v>
      </c>
      <c r="C72" s="94"/>
      <c r="D72" s="94" t="s">
        <v>104</v>
      </c>
      <c r="E72" s="94"/>
      <c r="F72" s="94"/>
    </row>
    <row r="73" spans="1:6" ht="18.75">
      <c r="A73" s="52"/>
      <c r="B73" s="93" t="s">
        <v>86</v>
      </c>
      <c r="C73" s="93"/>
      <c r="D73" s="93" t="s">
        <v>11</v>
      </c>
      <c r="E73" s="93"/>
      <c r="F73" s="93"/>
    </row>
    <row r="74" spans="1:6" ht="15">
      <c r="A74" s="52"/>
      <c r="B74" s="94" t="s">
        <v>87</v>
      </c>
      <c r="C74" s="94"/>
      <c r="D74" s="94" t="s">
        <v>31</v>
      </c>
      <c r="E74" s="94"/>
      <c r="F74" s="94"/>
    </row>
    <row r="75" spans="4:16" ht="12.75" customHeight="1">
      <c r="D75" s="25"/>
      <c r="E75" s="11"/>
      <c r="F75" s="36"/>
      <c r="G75" s="36"/>
      <c r="H75" s="15"/>
      <c r="I75" s="9"/>
      <c r="J75" s="12"/>
      <c r="O75" s="6"/>
      <c r="P75" s="5"/>
    </row>
    <row r="76" spans="1:16" ht="12.75" customHeight="1">
      <c r="A76" s="20"/>
      <c r="B76" s="16"/>
      <c r="C76" s="10"/>
      <c r="D76" s="25"/>
      <c r="E76" s="11"/>
      <c r="F76" s="36"/>
      <c r="G76" s="36"/>
      <c r="H76" s="15"/>
      <c r="I76" s="9"/>
      <c r="J76" s="12"/>
      <c r="K76" s="5">
        <f>SUM(K12:K64)</f>
        <v>26064861.86</v>
      </c>
      <c r="O76" s="6"/>
      <c r="P76" s="5"/>
    </row>
    <row r="77" spans="1:16" ht="12.75" customHeight="1">
      <c r="A77" s="20"/>
      <c r="B77" s="16"/>
      <c r="C77" s="10"/>
      <c r="D77" s="25"/>
      <c r="E77" s="11"/>
      <c r="F77" s="36"/>
      <c r="G77" s="36"/>
      <c r="H77" s="15"/>
      <c r="I77" s="9"/>
      <c r="J77" s="12"/>
      <c r="O77" s="6"/>
      <c r="P77" s="5"/>
    </row>
    <row r="78" spans="1:16" ht="12.75" customHeight="1">
      <c r="A78" s="20"/>
      <c r="B78" s="16"/>
      <c r="C78" s="10"/>
      <c r="D78" s="25"/>
      <c r="E78" s="11"/>
      <c r="F78" s="36"/>
      <c r="G78" s="36"/>
      <c r="H78" s="15"/>
      <c r="I78" s="9"/>
      <c r="J78" s="12"/>
      <c r="O78" s="6"/>
      <c r="P78" s="5"/>
    </row>
    <row r="79" spans="1:16" ht="12.75" customHeight="1">
      <c r="A79" s="20"/>
      <c r="B79" s="16"/>
      <c r="C79" s="10"/>
      <c r="D79" s="25"/>
      <c r="E79" s="11"/>
      <c r="F79" s="36"/>
      <c r="G79" s="36"/>
      <c r="H79" s="15"/>
      <c r="I79" s="9"/>
      <c r="J79" s="12"/>
      <c r="O79" s="6"/>
      <c r="P79" s="5"/>
    </row>
    <row r="80" spans="1:16" ht="12.75" customHeight="1">
      <c r="A80" s="20"/>
      <c r="B80" s="16"/>
      <c r="C80" s="10"/>
      <c r="D80" s="25"/>
      <c r="E80" s="11"/>
      <c r="F80" s="36"/>
      <c r="G80" s="36"/>
      <c r="H80" s="15"/>
      <c r="I80" s="9"/>
      <c r="J80" s="12"/>
      <c r="O80" s="6"/>
      <c r="P80" s="5"/>
    </row>
    <row r="81" spans="1:9" ht="15">
      <c r="A81" s="20"/>
      <c r="B81" s="16"/>
      <c r="C81" s="10"/>
      <c r="D81" s="25"/>
      <c r="H81" s="25"/>
      <c r="I81" s="30"/>
    </row>
    <row r="82" spans="2:10" ht="15">
      <c r="B82" s="16"/>
      <c r="C82" s="10"/>
      <c r="I82" s="5"/>
      <c r="J82" s="5"/>
    </row>
    <row r="83" ht="15">
      <c r="H83"/>
    </row>
    <row r="84" spans="1:9" s="14" customFormat="1" ht="18.75">
      <c r="A84" s="18"/>
      <c r="B84"/>
      <c r="C84"/>
      <c r="D84" s="31"/>
      <c r="F84" s="37"/>
      <c r="G84" s="37"/>
      <c r="H84"/>
      <c r="I84"/>
    </row>
    <row r="85" spans="1:8" ht="18.75">
      <c r="A85" s="21"/>
      <c r="D85" s="27"/>
      <c r="G85" s="38"/>
      <c r="H85" s="14"/>
    </row>
    <row r="86" spans="3:8" ht="18.75">
      <c r="C86" s="13"/>
      <c r="G86" s="39"/>
      <c r="H86"/>
    </row>
  </sheetData>
  <sheetProtection/>
  <mergeCells count="16">
    <mergeCell ref="B4:J4"/>
    <mergeCell ref="B5:J5"/>
    <mergeCell ref="B10:B11"/>
    <mergeCell ref="C10:C11"/>
    <mergeCell ref="D10:D11"/>
    <mergeCell ref="E10:E11"/>
    <mergeCell ref="F10:F11"/>
    <mergeCell ref="G10:H10"/>
    <mergeCell ref="I10:I11"/>
    <mergeCell ref="J10:J11"/>
    <mergeCell ref="B73:C73"/>
    <mergeCell ref="B74:C74"/>
    <mergeCell ref="D73:F73"/>
    <mergeCell ref="D74:F74"/>
    <mergeCell ref="B72:C72"/>
    <mergeCell ref="D72:F72"/>
  </mergeCells>
  <printOptions/>
  <pageMargins left="0.44" right="0.7" top="0.5" bottom="1.18" header="0.3" footer="0.92"/>
  <pageSetup orientation="landscape" paperSize="5" scale="72" r:id="rId1"/>
  <headerFooter>
    <oddFooter>&amp;C&amp;9Page &amp;P of &amp;N</oddFooter>
  </headerFooter>
  <rowBreaks count="2" manualBreakCount="2">
    <brk id="49" max="9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USER48</dc:creator>
  <cp:keywords/>
  <dc:description/>
  <cp:lastModifiedBy>planning1</cp:lastModifiedBy>
  <cp:lastPrinted>2021-07-12T05:18:56Z</cp:lastPrinted>
  <dcterms:created xsi:type="dcterms:W3CDTF">2014-01-29T09:22:53Z</dcterms:created>
  <dcterms:modified xsi:type="dcterms:W3CDTF">2021-07-16T06:21:30Z</dcterms:modified>
  <cp:category/>
  <cp:version/>
  <cp:contentType/>
  <cp:contentStatus/>
</cp:coreProperties>
</file>