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ning1\Downloads\"/>
    </mc:Choice>
  </mc:AlternateContent>
  <bookViews>
    <workbookView xWindow="240" yWindow="105" windowWidth="20055" windowHeight="7680"/>
  </bookViews>
  <sheets>
    <sheet name="2Q 2021" sheetId="1" r:id="rId1"/>
  </sheets>
  <definedNames>
    <definedName name="_xlnm.Print_Area" localSheetId="0">'2Q 2021'!$A$1:$J$34</definedName>
    <definedName name="_xlnm.Print_Titles" localSheetId="0">'2Q 2021'!$3:$9</definedName>
  </definedNames>
  <calcPr calcId="152511"/>
</workbook>
</file>

<file path=xl/calcChain.xml><?xml version="1.0" encoding="utf-8"?>
<calcChain xmlns="http://schemas.openxmlformats.org/spreadsheetml/2006/main">
  <c r="H27" i="1" l="1"/>
  <c r="G27" i="1" s="1"/>
  <c r="D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<sst xmlns="http://schemas.openxmlformats.org/spreadsheetml/2006/main" count="120" uniqueCount="103">
  <si>
    <t>FDPP Form 6 - Trust Fund Utilization</t>
  </si>
  <si>
    <t>CONSOLIDATED QUARTERLY REPORT ON GOVERNMENT PROJECTS, PROGRAMS or ACTIVITIES</t>
  </si>
  <si>
    <r>
      <t xml:space="preserve">for the  2nd  QUARTER, CY </t>
    </r>
    <r>
      <rPr>
        <b/>
        <u/>
        <sz val="11"/>
        <rFont val="Calibri"/>
        <family val="2"/>
        <scheme val="minor"/>
      </rPr>
      <t xml:space="preserve"> 2021</t>
    </r>
  </si>
  <si>
    <r>
      <t xml:space="preserve"> </t>
    </r>
    <r>
      <rPr>
        <b/>
        <u/>
        <sz val="14"/>
        <rFont val="Calibri"/>
        <family val="2"/>
        <scheme val="minor"/>
      </rPr>
      <t>Malabon City</t>
    </r>
  </si>
  <si>
    <t>Program or Project</t>
  </si>
  <si>
    <t>Source Agency</t>
  </si>
  <si>
    <t>Location</t>
  </si>
  <si>
    <t xml:space="preserve">Total Cost
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</si>
  <si>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</si>
  <si>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</si>
  <si>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</si>
  <si>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</si>
  <si>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</si>
  <si>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</si>
  <si>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</si>
  <si>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Improvement and maintenance of the Malabon City  Bureau of Fire  Protection Stations</t>
  </si>
  <si>
    <t>Bureau of Fire</t>
  </si>
  <si>
    <t>Malabon City Fire Station-# 70 Gov. Pascual Ave. Potrero, Malabon City</t>
  </si>
  <si>
    <t>February 14, 2018</t>
  </si>
  <si>
    <t>December 24,2018</t>
  </si>
  <si>
    <t>Remaining fund balance is  P144,492.89</t>
  </si>
  <si>
    <t>Local Health Systems Development Assistance Program</t>
  </si>
  <si>
    <t>DOH-NCR</t>
  </si>
  <si>
    <t>Malabon City</t>
  </si>
  <si>
    <t>August 2018</t>
  </si>
  <si>
    <t>March 2019</t>
  </si>
  <si>
    <t>the remaining fund balance of  P19,731.00 is yet to  be used by the City Health Department</t>
  </si>
  <si>
    <t>Construction of Pinagsabugan Linear Park in Barangay Longos(Local Government Support Fund -Assistance to Cities)</t>
  </si>
  <si>
    <t>Bureau of the Treasury-NCR</t>
  </si>
  <si>
    <t>Barangay Longos</t>
  </si>
  <si>
    <t>March 11,2019</t>
  </si>
  <si>
    <t>November 6,2019</t>
  </si>
  <si>
    <t xml:space="preserve"> remaining fund balance of  P15,861.00  was returned under D.V # 300-2104-063 with check 3 262265 dtd. 4/27/2021,BOT O.R #7062258 dtd. 4/30/2021</t>
  </si>
  <si>
    <t xml:space="preserve"> Management and Implementation of the CIPH CY 2014-2015 - "KALUSUGAN PANGKALAHATAN"</t>
  </si>
  <si>
    <t>City Health Department</t>
  </si>
  <si>
    <t>June 25,2020</t>
  </si>
  <si>
    <t>Ongoing project</t>
  </si>
  <si>
    <t>Unified Access Quality Tertiary Education Act (UAQTEA) for the Implementation of the approved Qualification Maps (QM) no. 1 &amp;  2 for the free TVET Program of CMPI</t>
  </si>
  <si>
    <t>TESDA-NCR</t>
  </si>
  <si>
    <t>September 2,2019</t>
  </si>
  <si>
    <t>January 20, 2020</t>
  </si>
  <si>
    <t>has a remaining fund balance of P 5,653.00, yet to be returned to TESDA</t>
  </si>
  <si>
    <t>Performance Challenge Fund -Procurement of  mobile cars</t>
  </si>
  <si>
    <t>DILG-NCR</t>
  </si>
  <si>
    <t>Malabon City Police Station, Sansiangco St. Catmon, Malabon City</t>
  </si>
  <si>
    <t>November  16,2020</t>
  </si>
  <si>
    <t>The remaining fund balance of  P 3,000 was returned under check # 262258 dtd. 4/20/2021/ O.R. # 7062257 dtd 4/30/2021</t>
  </si>
  <si>
    <t>Greening and Beautification of Letre Center Island, Sidewalk and Easement.</t>
  </si>
  <si>
    <t>Letre Road, Longos Malabon City</t>
  </si>
  <si>
    <t>July 27, 2020</t>
  </si>
  <si>
    <t>February 21,2021</t>
  </si>
  <si>
    <t>The remaining fund balance of P 18,150.00  was returned  to BOT under check # 262288 dtd 6/3/2021, OR # 7062391 dtd. 6/4/2021</t>
  </si>
  <si>
    <t>Greening and Beautification of  C4 Road and Pampano St. Sidewalks located at Barangay Longos.</t>
  </si>
  <si>
    <t xml:space="preserve">C4 Road &amp; Pampano St. </t>
  </si>
  <si>
    <t>February 2021</t>
  </si>
  <si>
    <t>April  27, 2021</t>
  </si>
  <si>
    <t>The remaining fund balance of P 19,702.60  was returned  to BOT under check # 262287 dtd 6/3/2021, OR # 7062391 dtd. 6/4/2021</t>
  </si>
  <si>
    <t>Implementation of Medical Assistance to Indigent &amp; Poor patients in Government hospitals</t>
  </si>
  <si>
    <t>Ospital ng Malabon</t>
  </si>
  <si>
    <t>January 2021</t>
  </si>
  <si>
    <t xml:space="preserve"> Local Government Support Fund for the Greening and Beautification of C-4 Road and Pampano St. Sidewalks at Longos, Malabon City</t>
  </si>
  <si>
    <t>Bureau of the Treasury -NCR</t>
  </si>
  <si>
    <t>C-4 Road and Pampano St. Sidewalks  at Longos, Malabon</t>
  </si>
  <si>
    <t>November 20, 2020</t>
  </si>
  <si>
    <t>July 24, 2021</t>
  </si>
  <si>
    <t>The remaining fund balance of P 19,702.60  was returned  to BOT under check # 262287 dtd 6/30/2021, O.R # 7062390 dtd. 6/4/2021</t>
  </si>
  <si>
    <t>Recipient of the GSIS Adopt a Ligtas COVID Centers Program, a CSR bproject that supports RA 11469 known as "Bayanihan to Heal as One Act".</t>
  </si>
  <si>
    <t>GSIS</t>
  </si>
  <si>
    <t>Pagamutang Bayan ng Malabon</t>
  </si>
  <si>
    <t>April 15,2021</t>
  </si>
  <si>
    <t>June 14,2021</t>
  </si>
  <si>
    <t>Remaining fund balance of P737.00 is yet to be  returned  to GSIS</t>
  </si>
  <si>
    <t>Financial assistance to LGU's affected by Typhoon Ulysses</t>
  </si>
  <si>
    <t>July 15, 2021</t>
  </si>
  <si>
    <t>September 9,2021</t>
  </si>
  <si>
    <t>with issued CAF dated May 18, 2021 for the upgrading/ rehabilitation of Alley along Rivera St. including drainage</t>
  </si>
  <si>
    <t>4 month payment for active hazard duty pay (AHD) and/ or Special Risk allowancer (SRA)</t>
  </si>
  <si>
    <t>DOH-CHD</t>
  </si>
  <si>
    <t>January 28,2021</t>
  </si>
  <si>
    <t>February 11,2021</t>
  </si>
  <si>
    <t>FUR submitted to DOH, remaining fund balance of P 425.39 will be returned via DV # 300-2103-033 , check # 262236 dtd. 3/18/2021</t>
  </si>
  <si>
    <t>Medical assistance for payment of medicines, medical services and other care to indigent patients</t>
  </si>
  <si>
    <t>Office of the President</t>
  </si>
  <si>
    <t>February 05, 2021</t>
  </si>
  <si>
    <t>2021 Disaster Reduction and Rehabilitation Assistance Program-Financial Assistance for the recovery and reconstruction of economy and livelihood in LGU's affected by Taal Volcano Eruption and Typhoon</t>
  </si>
  <si>
    <t>Alley bestween Adante &amp; Rivera St. &amp; Drainage</t>
  </si>
  <si>
    <t>with issued CAF dated May 18, 2021 for the upgrading/rehabilitation of Alley between Adante &amp; Rivera St. and drainage leading to Rivera pumping Station</t>
  </si>
  <si>
    <t>Financial Assistance to Cities and Municipalities in the National Capital Region(NCR)and in the provinces of Bulacan,Cavite,Laguna &amp; Rizal, collectively known as the "NCR PLUS"</t>
  </si>
  <si>
    <t>various barangays in Malabon City</t>
  </si>
  <si>
    <t>April 7,2021</t>
  </si>
  <si>
    <t>June 2021</t>
  </si>
  <si>
    <t>for Liquidation</t>
  </si>
  <si>
    <t>Grant of COVID-19 Special Risk Allowance (SRA) for Health Workers catering service/ in contact with COVID-19 patients for the period covered December 19, 2020 to June 30, 2021.</t>
  </si>
  <si>
    <t>for implementation</t>
  </si>
  <si>
    <t>TOTAL</t>
  </si>
  <si>
    <t>We hereby certify that we have reviewed the contents and hereby attest to the veracity and correctness of the data or information contained in this document.</t>
  </si>
  <si>
    <t>MAILA R. CAINGLES</t>
  </si>
  <si>
    <t>DINAH A. LAMSEN</t>
  </si>
  <si>
    <t>HON. ANTOLIN A. ORETA III</t>
  </si>
  <si>
    <t>OIC - City Budget Department</t>
  </si>
  <si>
    <t>City Accountant</t>
  </si>
  <si>
    <t xml:space="preserve"> City Mayor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</si>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</sst>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 dd\,\ yyyy"/>
    <numFmt numFmtId="165" formatCode="mmmm\ yyyy"/>
    <numFmt numFmtId="166" formatCode="_(\P* #,##0.00_);_(\P* \(#,##0.00\);_(\P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8"/>
      <color indexed="8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</cellStyleXfs>
  <cellXfs count="139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43" fontId="8" fillId="2" borderId="1" xfId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/>
    </xf>
    <xf numFmtId="43" fontId="0" fillId="0" borderId="1" xfId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43" fontId="8" fillId="0" borderId="1" xfId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 vertical="top" wrapText="1"/>
    </xf>
    <xf numFmtId="43" fontId="13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3" fontId="5" fillId="0" borderId="0" xfId="1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43" fontId="5" fillId="0" borderId="1" xfId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10" fontId="8" fillId="0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43" fontId="5" fillId="0" borderId="0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43" fontId="8" fillId="0" borderId="1" xfId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43" fontId="0" fillId="0" borderId="1" xfId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39" fontId="0" fillId="0" borderId="1" xfId="1" applyNumberFormat="1" applyFont="1" applyFill="1" applyBorder="1" applyAlignment="1">
      <alignment vertical="top"/>
    </xf>
    <xf numFmtId="164" fontId="8" fillId="2" borderId="1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 wrapText="1"/>
    </xf>
    <xf numFmtId="43" fontId="0" fillId="0" borderId="2" xfId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/>
    </xf>
    <xf numFmtId="1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3" fontId="0" fillId="0" borderId="3" xfId="1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/>
    </xf>
    <xf numFmtId="10" fontId="0" fillId="0" borderId="3" xfId="0" applyNumberFormat="1" applyFont="1" applyFill="1" applyBorder="1" applyAlignment="1">
      <alignment horizontal="center" vertical="top"/>
    </xf>
    <xf numFmtId="39" fontId="0" fillId="0" borderId="3" xfId="1" applyNumberFormat="1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10" fontId="0" fillId="2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43" fontId="14" fillId="0" borderId="0" xfId="0" applyNumberFormat="1" applyFont="1" applyAlignment="1">
      <alignment vertical="top"/>
    </xf>
    <xf numFmtId="43" fontId="14" fillId="0" borderId="0" xfId="1" applyFont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3" fontId="6" fillId="2" borderId="5" xfId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0" fontId="6" fillId="2" borderId="5" xfId="2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43" fontId="8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3" fontId="8" fillId="0" borderId="0" xfId="1" applyFont="1" applyBorder="1" applyAlignment="1">
      <alignment vertical="top"/>
    </xf>
    <xf numFmtId="43" fontId="8" fillId="0" borderId="0" xfId="1" applyFont="1" applyBorder="1" applyAlignment="1">
      <alignment horizontal="left" vertical="top"/>
    </xf>
    <xf numFmtId="43" fontId="8" fillId="0" borderId="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5">
    <cellStyle name="Comma" xfId="1" builtinId="3"/>
    <cellStyle name="Comma 7" xfId="3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80" zoomScaleNormal="8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7" sqref="M27"/>
    </sheetView>
  </sheetViews>
  <sheetFormatPr defaultRowHeight="15" x14ac:dyDescent="0.25"/>
  <cols>
    <col min="1" max="1" width="43.5703125" style="9" customWidth="1"/>
    <col min="2" max="2" width="14.28515625" style="10" bestFit="1" customWidth="1"/>
    <col min="3" max="3" width="21.28515625" style="11" customWidth="1"/>
    <col min="4" max="4" width="18" style="9" customWidth="1"/>
    <col min="5" max="5" width="16.7109375" style="12" customWidth="1"/>
    <col min="6" max="6" width="18.42578125" style="12" customWidth="1"/>
    <col min="7" max="7" width="10.85546875" style="9" customWidth="1"/>
    <col min="8" max="8" width="19.140625" style="9" customWidth="1"/>
    <col min="9" max="9" width="11.28515625" style="9" hidden="1" customWidth="1"/>
    <col min="10" max="10" width="27.7109375" style="9" customWidth="1"/>
    <col min="11" max="11" width="27.140625" style="9" customWidth="1"/>
    <col min="12" max="12" width="23.85546875" style="9" customWidth="1"/>
    <col min="13" max="13" width="18.28515625" style="9" customWidth="1"/>
    <col min="14" max="14" width="14.42578125" style="9" customWidth="1"/>
    <col min="15" max="15" width="13.7109375" style="9" bestFit="1" customWidth="1"/>
    <col min="16" max="16" width="23.28515625" style="9" customWidth="1"/>
    <col min="17" max="16384" width="9.140625" style="9"/>
  </cols>
  <sheetData>
    <row r="1" spans="1:15" s="4" customFormat="1" ht="15.75" x14ac:dyDescent="0.25">
      <c r="A1" s="1" t="s">
        <v>0</v>
      </c>
      <c r="B1" s="2"/>
      <c r="C1" s="3"/>
      <c r="E1" s="5"/>
      <c r="F1" s="5"/>
    </row>
    <row r="2" spans="1:15" s="4" customFormat="1" ht="15.75" x14ac:dyDescent="0.25">
      <c r="B2" s="6"/>
      <c r="C2" s="3"/>
      <c r="E2" s="5"/>
      <c r="F2" s="5"/>
    </row>
    <row r="3" spans="1:15" s="4" customFormat="1" ht="15.75" x14ac:dyDescent="0.2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7"/>
      <c r="L3" s="7"/>
    </row>
    <row r="4" spans="1:15" s="4" customFormat="1" ht="15.75" x14ac:dyDescent="0.25">
      <c r="A4" s="135" t="s">
        <v>2</v>
      </c>
      <c r="B4" s="135"/>
      <c r="C4" s="136"/>
      <c r="D4" s="136"/>
      <c r="E4" s="136"/>
      <c r="F4" s="136"/>
      <c r="G4" s="136"/>
      <c r="H4" s="136"/>
      <c r="I4" s="136"/>
      <c r="J4" s="136"/>
      <c r="K4" s="8"/>
      <c r="L4" s="8"/>
    </row>
    <row r="5" spans="1:15" s="4" customFormat="1" ht="15.75" x14ac:dyDescent="0.25">
      <c r="A5" s="9"/>
      <c r="B5" s="10"/>
      <c r="C5" s="11"/>
      <c r="D5" s="9"/>
      <c r="E5" s="12"/>
      <c r="F5" s="12"/>
      <c r="G5" s="9"/>
      <c r="H5" s="9"/>
      <c r="I5" s="9"/>
      <c r="J5" s="9"/>
      <c r="K5" s="9"/>
      <c r="L5" s="9"/>
    </row>
    <row r="6" spans="1:15" s="4" customFormat="1" ht="18.75" x14ac:dyDescent="0.25">
      <c r="A6" s="13" t="s">
        <v>3</v>
      </c>
      <c r="B6" s="10"/>
      <c r="C6" s="11"/>
      <c r="D6" s="9"/>
      <c r="E6" s="12"/>
      <c r="F6" s="12"/>
      <c r="G6" s="9"/>
      <c r="H6" s="9"/>
      <c r="I6" s="9"/>
      <c r="J6" s="9"/>
      <c r="K6" s="9"/>
      <c r="L6" s="9"/>
    </row>
    <row r="7" spans="1:15" s="4" customFormat="1" ht="15.75" x14ac:dyDescent="0.25">
      <c r="A7" s="9"/>
      <c r="B7" s="10"/>
      <c r="C7" s="11"/>
      <c r="D7" s="9"/>
      <c r="E7" s="12"/>
      <c r="F7" s="12"/>
      <c r="G7" s="9"/>
      <c r="H7" s="9"/>
      <c r="I7" s="9"/>
      <c r="J7" s="9"/>
      <c r="K7" s="9"/>
      <c r="L7" s="9"/>
    </row>
    <row r="8" spans="1:15" s="15" customFormat="1" ht="15.75" x14ac:dyDescent="0.25">
      <c r="A8" s="130" t="s">
        <v>4</v>
      </c>
      <c r="B8" s="130" t="s">
        <v>5</v>
      </c>
      <c r="C8" s="130" t="s">
        <v>6</v>
      </c>
      <c r="D8" s="130" t="s">
        <v>7</v>
      </c>
      <c r="E8" s="137" t="s">
        <v>8</v>
      </c>
      <c r="F8" s="137" t="s">
        <v>9</v>
      </c>
      <c r="G8" s="138" t="s">
        <v>10</v>
      </c>
      <c r="H8" s="138"/>
      <c r="I8" s="138" t="s">
        <v>11</v>
      </c>
      <c r="J8" s="130" t="s">
        <v>12</v>
      </c>
      <c r="K8" s="14"/>
      <c r="L8" s="14"/>
    </row>
    <row r="9" spans="1:15" s="15" customFormat="1" ht="45" x14ac:dyDescent="0.25">
      <c r="A9" s="130"/>
      <c r="B9" s="130"/>
      <c r="C9" s="130"/>
      <c r="D9" s="130"/>
      <c r="E9" s="137"/>
      <c r="F9" s="137"/>
      <c r="G9" s="16" t="s">
        <v>13</v>
      </c>
      <c r="H9" s="16" t="s">
        <v>14</v>
      </c>
      <c r="I9" s="138"/>
      <c r="J9" s="131"/>
      <c r="K9" s="17"/>
      <c r="L9" s="17"/>
    </row>
    <row r="10" spans="1:15" s="4" customFormat="1" ht="60.75" customHeight="1" x14ac:dyDescent="0.25">
      <c r="A10" s="18" t="s">
        <v>15</v>
      </c>
      <c r="B10" s="19" t="s">
        <v>16</v>
      </c>
      <c r="C10" s="18" t="s">
        <v>17</v>
      </c>
      <c r="D10" s="20">
        <v>4850522.8899999997</v>
      </c>
      <c r="E10" s="21" t="s">
        <v>18</v>
      </c>
      <c r="F10" s="21" t="s">
        <v>19</v>
      </c>
      <c r="G10" s="22">
        <f t="shared" ref="G10:G27" si="0">H10/D10</f>
        <v>0.97021086318386596</v>
      </c>
      <c r="H10" s="23">
        <v>4706030</v>
      </c>
      <c r="I10" s="18"/>
      <c r="J10" s="24" t="s">
        <v>20</v>
      </c>
      <c r="K10" s="25"/>
      <c r="L10" s="26"/>
      <c r="M10" s="132"/>
      <c r="N10" s="132"/>
    </row>
    <row r="11" spans="1:15" s="4" customFormat="1" ht="66.75" customHeight="1" x14ac:dyDescent="0.25">
      <c r="A11" s="18" t="s">
        <v>21</v>
      </c>
      <c r="B11" s="27" t="s">
        <v>22</v>
      </c>
      <c r="C11" s="18" t="s">
        <v>23</v>
      </c>
      <c r="D11" s="28">
        <v>1649380</v>
      </c>
      <c r="E11" s="21" t="s">
        <v>24</v>
      </c>
      <c r="F11" s="21" t="s">
        <v>25</v>
      </c>
      <c r="G11" s="22">
        <f t="shared" si="0"/>
        <v>0.98803732311535242</v>
      </c>
      <c r="H11" s="23">
        <v>1629649</v>
      </c>
      <c r="I11" s="18"/>
      <c r="J11" s="29" t="s">
        <v>26</v>
      </c>
      <c r="K11" s="30"/>
      <c r="L11" s="31"/>
      <c r="M11" s="32"/>
      <c r="N11" s="33"/>
      <c r="O11" s="34"/>
    </row>
    <row r="12" spans="1:15" s="4" customFormat="1" ht="135.75" customHeight="1" x14ac:dyDescent="0.25">
      <c r="A12" s="35" t="s">
        <v>27</v>
      </c>
      <c r="B12" s="36" t="s">
        <v>28</v>
      </c>
      <c r="C12" s="37" t="s">
        <v>29</v>
      </c>
      <c r="D12" s="38">
        <v>12094305</v>
      </c>
      <c r="E12" s="39" t="s">
        <v>30</v>
      </c>
      <c r="F12" s="39" t="s">
        <v>31</v>
      </c>
      <c r="G12" s="40">
        <f t="shared" si="0"/>
        <v>0.9986885563081136</v>
      </c>
      <c r="H12" s="38">
        <v>12078444</v>
      </c>
      <c r="I12" s="37"/>
      <c r="J12" s="41" t="s">
        <v>32</v>
      </c>
      <c r="K12" s="42"/>
      <c r="L12" s="43"/>
      <c r="M12" s="33"/>
    </row>
    <row r="13" spans="1:15" s="4" customFormat="1" ht="54.75" customHeight="1" x14ac:dyDescent="0.25">
      <c r="A13" s="35" t="s">
        <v>33</v>
      </c>
      <c r="B13" s="44" t="s">
        <v>22</v>
      </c>
      <c r="C13" s="45" t="s">
        <v>34</v>
      </c>
      <c r="D13" s="46">
        <v>805800</v>
      </c>
      <c r="E13" s="47" t="s">
        <v>35</v>
      </c>
      <c r="F13" s="48">
        <v>44531</v>
      </c>
      <c r="G13" s="40">
        <f t="shared" si="0"/>
        <v>0.22062205261851575</v>
      </c>
      <c r="H13" s="49">
        <v>177777.25</v>
      </c>
      <c r="I13" s="50"/>
      <c r="J13" s="51" t="s">
        <v>36</v>
      </c>
      <c r="K13" s="52"/>
      <c r="L13" s="31"/>
      <c r="M13" s="33"/>
      <c r="N13" s="33"/>
    </row>
    <row r="14" spans="1:15" s="4" customFormat="1" ht="71.25" customHeight="1" x14ac:dyDescent="0.25">
      <c r="A14" s="18" t="s">
        <v>37</v>
      </c>
      <c r="B14" s="53" t="s">
        <v>22</v>
      </c>
      <c r="C14" s="54" t="s">
        <v>38</v>
      </c>
      <c r="D14" s="46">
        <v>914820</v>
      </c>
      <c r="E14" s="21" t="s">
        <v>39</v>
      </c>
      <c r="F14" s="47" t="s">
        <v>40</v>
      </c>
      <c r="G14" s="22">
        <f t="shared" si="0"/>
        <v>0.99382064231214884</v>
      </c>
      <c r="H14" s="49">
        <v>909167</v>
      </c>
      <c r="I14" s="55"/>
      <c r="J14" s="24" t="s">
        <v>41</v>
      </c>
      <c r="K14" s="25"/>
      <c r="L14" s="56"/>
      <c r="M14" s="33"/>
      <c r="N14" s="33"/>
    </row>
    <row r="15" spans="1:15" s="4" customFormat="1" ht="98.25" customHeight="1" x14ac:dyDescent="0.25">
      <c r="A15" s="35" t="s">
        <v>42</v>
      </c>
      <c r="B15" s="36" t="s">
        <v>43</v>
      </c>
      <c r="C15" s="35" t="s">
        <v>44</v>
      </c>
      <c r="D15" s="46">
        <v>3500000</v>
      </c>
      <c r="E15" s="57">
        <v>43833</v>
      </c>
      <c r="F15" s="58" t="s">
        <v>45</v>
      </c>
      <c r="G15" s="22">
        <f t="shared" si="0"/>
        <v>0.99914285714285711</v>
      </c>
      <c r="H15" s="49">
        <v>3497000</v>
      </c>
      <c r="I15" s="50"/>
      <c r="J15" s="24" t="s">
        <v>46</v>
      </c>
      <c r="K15" s="25"/>
      <c r="L15" s="56"/>
      <c r="M15" s="132"/>
      <c r="N15" s="132"/>
    </row>
    <row r="16" spans="1:15" s="4" customFormat="1" ht="99" customHeight="1" x14ac:dyDescent="0.25">
      <c r="A16" s="35" t="s">
        <v>47</v>
      </c>
      <c r="B16" s="35" t="s">
        <v>28</v>
      </c>
      <c r="C16" s="35" t="s">
        <v>48</v>
      </c>
      <c r="D16" s="46">
        <v>18425901</v>
      </c>
      <c r="E16" s="47" t="s">
        <v>49</v>
      </c>
      <c r="F16" s="58" t="s">
        <v>50</v>
      </c>
      <c r="G16" s="40">
        <f t="shared" si="0"/>
        <v>0.99901497354186375</v>
      </c>
      <c r="H16" s="49">
        <v>18407751</v>
      </c>
      <c r="I16" s="59"/>
      <c r="J16" s="60" t="s">
        <v>51</v>
      </c>
      <c r="K16" s="25"/>
      <c r="L16" s="56"/>
      <c r="M16" s="33"/>
      <c r="N16" s="33"/>
    </row>
    <row r="17" spans="1:14" s="4" customFormat="1" ht="99" customHeight="1" x14ac:dyDescent="0.25">
      <c r="A17" s="35" t="s">
        <v>52</v>
      </c>
      <c r="B17" s="35" t="s">
        <v>28</v>
      </c>
      <c r="C17" s="35" t="s">
        <v>53</v>
      </c>
      <c r="D17" s="46">
        <v>18431816</v>
      </c>
      <c r="E17" s="39" t="s">
        <v>54</v>
      </c>
      <c r="F17" s="58" t="s">
        <v>55</v>
      </c>
      <c r="G17" s="40">
        <f t="shared" si="0"/>
        <v>0.99893105486730116</v>
      </c>
      <c r="H17" s="49">
        <v>18412113.399999999</v>
      </c>
      <c r="I17" s="59"/>
      <c r="J17" s="60" t="s">
        <v>56</v>
      </c>
      <c r="K17" s="25"/>
      <c r="L17" s="56"/>
      <c r="M17" s="33"/>
      <c r="N17" s="33"/>
    </row>
    <row r="18" spans="1:14" s="4" customFormat="1" ht="50.25" customHeight="1" x14ac:dyDescent="0.25">
      <c r="A18" s="18" t="s">
        <v>57</v>
      </c>
      <c r="B18" s="18" t="s">
        <v>22</v>
      </c>
      <c r="C18" s="18" t="s">
        <v>58</v>
      </c>
      <c r="D18" s="46">
        <v>10000000</v>
      </c>
      <c r="E18" s="21" t="s">
        <v>59</v>
      </c>
      <c r="F18" s="48">
        <v>44531</v>
      </c>
      <c r="G18" s="40">
        <f t="shared" si="0"/>
        <v>0.39590033599999996</v>
      </c>
      <c r="H18" s="61">
        <v>3959003.36</v>
      </c>
      <c r="I18" s="55"/>
      <c r="J18" s="24" t="s">
        <v>36</v>
      </c>
      <c r="K18" s="25"/>
      <c r="L18" s="56"/>
      <c r="M18" s="33"/>
      <c r="N18" s="33"/>
    </row>
    <row r="19" spans="1:14" s="4" customFormat="1" ht="103.5" customHeight="1" x14ac:dyDescent="0.25">
      <c r="A19" s="18" t="s">
        <v>60</v>
      </c>
      <c r="B19" s="18" t="s">
        <v>61</v>
      </c>
      <c r="C19" s="18" t="s">
        <v>62</v>
      </c>
      <c r="D19" s="46">
        <v>18431816</v>
      </c>
      <c r="E19" s="21" t="s">
        <v>63</v>
      </c>
      <c r="F19" s="21" t="s">
        <v>64</v>
      </c>
      <c r="G19" s="22">
        <f t="shared" si="0"/>
        <v>0.99893105486730116</v>
      </c>
      <c r="H19" s="49">
        <v>18412113.399999999</v>
      </c>
      <c r="I19" s="55"/>
      <c r="J19" s="24" t="s">
        <v>65</v>
      </c>
      <c r="K19" s="25"/>
      <c r="L19" s="56"/>
      <c r="M19" s="33"/>
      <c r="N19" s="33"/>
    </row>
    <row r="20" spans="1:14" s="4" customFormat="1" ht="64.5" customHeight="1" x14ac:dyDescent="0.25">
      <c r="A20" s="18" t="s">
        <v>66</v>
      </c>
      <c r="B20" s="18" t="s">
        <v>67</v>
      </c>
      <c r="C20" s="18" t="s">
        <v>68</v>
      </c>
      <c r="D20" s="46">
        <v>500000</v>
      </c>
      <c r="E20" s="47" t="s">
        <v>69</v>
      </c>
      <c r="F20" s="62" t="s">
        <v>70</v>
      </c>
      <c r="G20" s="22">
        <f t="shared" si="0"/>
        <v>0.99852600000000002</v>
      </c>
      <c r="H20" s="61">
        <v>499263</v>
      </c>
      <c r="I20" s="55"/>
      <c r="J20" s="24" t="s">
        <v>71</v>
      </c>
      <c r="K20" s="25"/>
      <c r="L20" s="56"/>
      <c r="M20" s="33"/>
      <c r="N20" s="33"/>
    </row>
    <row r="21" spans="1:14" s="72" customFormat="1" ht="79.5" customHeight="1" x14ac:dyDescent="0.25">
      <c r="A21" s="60" t="s">
        <v>72</v>
      </c>
      <c r="B21" s="63" t="s">
        <v>61</v>
      </c>
      <c r="C21" s="63" t="s">
        <v>23</v>
      </c>
      <c r="D21" s="64">
        <v>2061353</v>
      </c>
      <c r="E21" s="65" t="s">
        <v>73</v>
      </c>
      <c r="F21" s="66" t="s">
        <v>74</v>
      </c>
      <c r="G21" s="67">
        <f t="shared" si="0"/>
        <v>0</v>
      </c>
      <c r="H21" s="61">
        <v>0</v>
      </c>
      <c r="I21" s="68"/>
      <c r="J21" s="60" t="s">
        <v>75</v>
      </c>
      <c r="K21" s="69"/>
      <c r="L21" s="70"/>
      <c r="M21" s="71"/>
      <c r="N21" s="71"/>
    </row>
    <row r="22" spans="1:14" s="72" customFormat="1" ht="101.25" customHeight="1" x14ac:dyDescent="0.25">
      <c r="A22" s="73" t="s">
        <v>76</v>
      </c>
      <c r="B22" s="74" t="s">
        <v>77</v>
      </c>
      <c r="C22" s="74" t="s">
        <v>23</v>
      </c>
      <c r="D22" s="75">
        <v>4762589.93</v>
      </c>
      <c r="E22" s="76" t="s">
        <v>78</v>
      </c>
      <c r="F22" s="77" t="s">
        <v>79</v>
      </c>
      <c r="G22" s="78">
        <f t="shared" si="0"/>
        <v>0.99991068095169811</v>
      </c>
      <c r="H22" s="79">
        <v>4762164.54</v>
      </c>
      <c r="I22" s="80"/>
      <c r="J22" s="24" t="s">
        <v>80</v>
      </c>
      <c r="K22" s="25"/>
      <c r="L22" s="81"/>
      <c r="M22" s="71"/>
      <c r="N22" s="71"/>
    </row>
    <row r="23" spans="1:14" s="72" customFormat="1" ht="51" customHeight="1" x14ac:dyDescent="0.25">
      <c r="A23" s="73" t="s">
        <v>81</v>
      </c>
      <c r="B23" s="73" t="s">
        <v>82</v>
      </c>
      <c r="C23" s="82" t="s">
        <v>58</v>
      </c>
      <c r="D23" s="75">
        <v>8781281.9000000004</v>
      </c>
      <c r="E23" s="77" t="s">
        <v>83</v>
      </c>
      <c r="F23" s="48">
        <v>44531</v>
      </c>
      <c r="G23" s="83">
        <f t="shared" si="0"/>
        <v>0.49925146122458502</v>
      </c>
      <c r="H23" s="79">
        <v>4384067.82</v>
      </c>
      <c r="I23" s="84"/>
      <c r="J23" s="84" t="s">
        <v>36</v>
      </c>
      <c r="K23" s="85"/>
      <c r="L23" s="86"/>
      <c r="M23" s="87"/>
      <c r="N23" s="88"/>
    </row>
    <row r="24" spans="1:14" s="72" customFormat="1" ht="108.75" customHeight="1" x14ac:dyDescent="0.25">
      <c r="A24" s="60" t="s">
        <v>84</v>
      </c>
      <c r="B24" s="63" t="s">
        <v>61</v>
      </c>
      <c r="C24" s="89" t="s">
        <v>85</v>
      </c>
      <c r="D24" s="64">
        <v>973439</v>
      </c>
      <c r="E24" s="66" t="s">
        <v>73</v>
      </c>
      <c r="F24" s="66" t="s">
        <v>74</v>
      </c>
      <c r="G24" s="67">
        <f t="shared" si="0"/>
        <v>0</v>
      </c>
      <c r="H24" s="61">
        <v>0</v>
      </c>
      <c r="I24" s="68"/>
      <c r="J24" s="60" t="s">
        <v>86</v>
      </c>
      <c r="K24" s="69"/>
      <c r="L24" s="86"/>
      <c r="M24" s="87"/>
      <c r="N24" s="88"/>
    </row>
    <row r="25" spans="1:14" s="72" customFormat="1" ht="89.25" customHeight="1" x14ac:dyDescent="0.25">
      <c r="A25" s="90" t="s">
        <v>87</v>
      </c>
      <c r="B25" s="63" t="s">
        <v>61</v>
      </c>
      <c r="C25" s="91" t="s">
        <v>88</v>
      </c>
      <c r="D25" s="75">
        <v>300175000</v>
      </c>
      <c r="E25" s="77" t="s">
        <v>89</v>
      </c>
      <c r="F25" s="92" t="s">
        <v>90</v>
      </c>
      <c r="G25" s="78">
        <f t="shared" si="0"/>
        <v>1</v>
      </c>
      <c r="H25" s="79">
        <v>300175000</v>
      </c>
      <c r="I25" s="84"/>
      <c r="J25" s="60" t="s">
        <v>91</v>
      </c>
      <c r="K25" s="93"/>
      <c r="L25" s="86"/>
      <c r="M25" s="87"/>
      <c r="N25" s="88"/>
    </row>
    <row r="26" spans="1:14" s="72" customFormat="1" ht="89.25" customHeight="1" x14ac:dyDescent="0.25">
      <c r="A26" s="90" t="s">
        <v>92</v>
      </c>
      <c r="B26" s="94" t="s">
        <v>22</v>
      </c>
      <c r="C26" s="91" t="s">
        <v>23</v>
      </c>
      <c r="D26" s="75">
        <v>8782436.25</v>
      </c>
      <c r="E26" s="77"/>
      <c r="F26" s="77"/>
      <c r="G26" s="78">
        <f t="shared" si="0"/>
        <v>0</v>
      </c>
      <c r="H26" s="79">
        <v>0</v>
      </c>
      <c r="I26" s="84"/>
      <c r="J26" s="90" t="s">
        <v>93</v>
      </c>
      <c r="K26" s="93"/>
      <c r="L26" s="86"/>
      <c r="M26" s="87"/>
      <c r="N26" s="88"/>
    </row>
    <row r="27" spans="1:14" s="106" customFormat="1" ht="29.25" customHeight="1" thickBot="1" x14ac:dyDescent="0.3">
      <c r="A27" s="95" t="s">
        <v>94</v>
      </c>
      <c r="B27" s="96"/>
      <c r="C27" s="97"/>
      <c r="D27" s="98">
        <f>SUM(D10:D26)</f>
        <v>415140460.97000003</v>
      </c>
      <c r="E27" s="99"/>
      <c r="F27" s="99"/>
      <c r="G27" s="100">
        <f t="shared" si="0"/>
        <v>0.94428170854280669</v>
      </c>
      <c r="H27" s="98">
        <f>SUM(H10:H26)</f>
        <v>392009543.76999998</v>
      </c>
      <c r="I27" s="101"/>
      <c r="J27" s="101"/>
      <c r="K27" s="102"/>
      <c r="L27" s="103"/>
      <c r="M27" s="104"/>
      <c r="N27" s="105"/>
    </row>
    <row r="28" spans="1:14" s="4" customFormat="1" ht="45.75" customHeight="1" thickTop="1" x14ac:dyDescent="0.25">
      <c r="A28" s="107"/>
      <c r="B28" s="107"/>
      <c r="C28" s="108"/>
      <c r="D28" s="109"/>
      <c r="E28" s="110"/>
      <c r="F28" s="111"/>
      <c r="G28" s="112"/>
      <c r="H28" s="113"/>
      <c r="I28" s="114"/>
      <c r="J28" s="115"/>
      <c r="K28" s="115"/>
      <c r="L28" s="115"/>
      <c r="N28" s="34"/>
    </row>
    <row r="29" spans="1:14" s="4" customFormat="1" ht="15.75" x14ac:dyDescent="0.25">
      <c r="A29" s="133" t="s">
        <v>95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16"/>
      <c r="L29" s="116"/>
      <c r="N29" s="34"/>
    </row>
    <row r="30" spans="1:14" s="4" customFormat="1" ht="15.75" x14ac:dyDescent="0.25">
      <c r="A30" s="116"/>
      <c r="B30" s="116"/>
      <c r="C30" s="116"/>
      <c r="D30" s="116"/>
      <c r="E30" s="117"/>
      <c r="F30" s="117"/>
      <c r="G30" s="116"/>
      <c r="H30" s="116"/>
      <c r="I30" s="116"/>
      <c r="J30" s="116"/>
      <c r="K30" s="116"/>
      <c r="L30" s="116"/>
      <c r="N30" s="34"/>
    </row>
    <row r="31" spans="1:14" ht="29.25" customHeight="1" x14ac:dyDescent="0.25">
      <c r="J31" s="118"/>
      <c r="K31" s="118"/>
      <c r="L31" s="118"/>
    </row>
    <row r="32" spans="1:14" s="124" customFormat="1" ht="17.25" x14ac:dyDescent="0.25">
      <c r="A32" s="119" t="s">
        <v>96</v>
      </c>
      <c r="B32" s="7"/>
      <c r="C32" s="120"/>
      <c r="D32" s="119" t="s">
        <v>97</v>
      </c>
      <c r="E32" s="121"/>
      <c r="F32" s="122"/>
      <c r="G32" s="123" t="s">
        <v>98</v>
      </c>
      <c r="I32" s="15"/>
      <c r="J32" s="15"/>
      <c r="K32" s="15"/>
      <c r="L32" s="15"/>
    </row>
    <row r="33" spans="1:8" s="124" customFormat="1" ht="15.75" x14ac:dyDescent="0.25">
      <c r="A33" s="125" t="s">
        <v>99</v>
      </c>
      <c r="B33" s="125"/>
      <c r="C33" s="126"/>
      <c r="D33" s="125" t="s">
        <v>100</v>
      </c>
      <c r="E33" s="121"/>
      <c r="F33" s="122"/>
      <c r="G33" s="134" t="s">
        <v>101</v>
      </c>
      <c r="H33" s="134"/>
    </row>
    <row r="38" spans="1:8" x14ac:dyDescent="0.25">
      <c r="D38" s="118"/>
    </row>
    <row r="39" spans="1:8" x14ac:dyDescent="0.25">
      <c r="D39" s="127"/>
      <c r="F39" s="12" t="s">
        <v>102</v>
      </c>
    </row>
    <row r="40" spans="1:8" x14ac:dyDescent="0.25">
      <c r="D40" s="127"/>
    </row>
    <row r="41" spans="1:8" x14ac:dyDescent="0.25">
      <c r="D41" s="127"/>
    </row>
    <row r="42" spans="1:8" x14ac:dyDescent="0.25">
      <c r="D42" s="127"/>
    </row>
    <row r="43" spans="1:8" x14ac:dyDescent="0.25">
      <c r="D43" s="127"/>
    </row>
    <row r="44" spans="1:8" x14ac:dyDescent="0.25">
      <c r="D44" s="128"/>
    </row>
    <row r="45" spans="1:8" x14ac:dyDescent="0.25">
      <c r="D45" s="127"/>
    </row>
    <row r="50" spans="1:16" s="10" customFormat="1" x14ac:dyDescent="0.25">
      <c r="A50" s="9"/>
      <c r="C50" s="129"/>
      <c r="D50" s="118"/>
      <c r="E50" s="12"/>
      <c r="F50" s="12"/>
      <c r="G50" s="9"/>
      <c r="H50" s="9"/>
      <c r="I50" s="9"/>
      <c r="J50" s="9"/>
      <c r="K50" s="9"/>
      <c r="L50" s="9"/>
      <c r="M50" s="9"/>
      <c r="N50" s="9"/>
      <c r="O50" s="9"/>
      <c r="P50" s="9"/>
    </row>
  </sheetData>
  <mergeCells count="15"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M10:N10"/>
    <mergeCell ref="M15:N15"/>
    <mergeCell ref="A29:J29"/>
    <mergeCell ref="G33:H33"/>
  </mergeCells>
  <printOptions horizontalCentered="1"/>
  <pageMargins left="0" right="0" top="1" bottom="0.7" header="0.25" footer="0.25"/>
  <pageSetup paperSize="256" scale="85" fitToHeight="2" orientation="landscape" horizontalDpi="4294967293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2Q 2021</vt:lpstr>
      <vt:lpstr>'2Q 2021'!Print_Area</vt:lpstr>
      <vt:lpstr>'2Q 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ACCTG-Raniel</dc:creator>
  <cp:lastModifiedBy>planning1</cp:lastModifiedBy>
  <dcterms:created xsi:type="dcterms:W3CDTF">2021-09-15T05:04:03Z</dcterms:created>
  <dcterms:modified xsi:type="dcterms:W3CDTF">2021-09-15T05:14:19Z</dcterms:modified>
</cp:coreProperties>
</file>