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$PLANNING_SHE\FDPP - FULL DISCLOSURE POLICY PORTAL\2021\4Q 2021\"/>
    </mc:Choice>
  </mc:AlternateContent>
  <bookViews>
    <workbookView xWindow="0" yWindow="0" windowWidth="28800" windowHeight="13725"/>
  </bookViews>
  <sheets>
    <sheet name="oct-dec2021" sheetId="1" r:id="rId1"/>
  </sheets>
  <definedNames>
    <definedName name="_xlnm.Print_Area" localSheetId="0">'oct-dec2021'!$A$1:$J$31</definedName>
    <definedName name="_xlnm.Print_Titles" localSheetId="0">'oct-dec2021'!$3:$9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2" i="1"/>
  <c r="G23" i="1"/>
  <c r="D24" i="1"/>
  <c r="H24" i="1"/>
  <c r="G24" i="1" s="1"/>
</calcChain>
</file>

<file path=xl/sharedStrings.xml><?xml version="1.0" encoding="utf-8"?>
<sst xmlns="http://schemas.openxmlformats.org/spreadsheetml/2006/main" count="102" uniqueCount="90">
  <si>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</si>
  <si>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City Mayor</t>
  </si>
  <si>
    <t>City Accountant</t>
  </si>
  <si>
    <t>OIC - City Budget Department</t>
  </si>
  <si>
    <t>HON. ANTOLIN A. ORETA III</t>
  </si>
  <si>
    <t>DINAH A. LAMSEN</t>
  </si>
  <si>
    <t>MAILA R. CAINGLES</t>
  </si>
  <si>
    <t>We hereby certify that we have reviewed the contents and hereby attest to the veracity and correctness of the data or information contained in this document.</t>
  </si>
  <si>
    <t>TOTAL</t>
  </si>
  <si>
    <t>Have released check nos.262415 &amp; 262416 at 1,000,000.00 each, both dated Dec. 31,2021</t>
  </si>
  <si>
    <t>Nuestra Señora Credit Cooperative &amp; Ang Palengke Natin Service Cooperative at Malabon City</t>
  </si>
  <si>
    <t>Department of Agriculture</t>
  </si>
  <si>
    <t>Financial grant for the implementation of "Enhanced Kadiwa ni Ani at Kita Financial Grant Assistance Program.</t>
  </si>
  <si>
    <t xml:space="preserve">Fund Utilization Report was submitted to concerned Department and DILG </t>
  </si>
  <si>
    <t>August 30,2021</t>
  </si>
  <si>
    <t>August 11,2021</t>
  </si>
  <si>
    <t>21 Barangay in Malabon City</t>
  </si>
  <si>
    <t>Bureau of the Treasury -NCR</t>
  </si>
  <si>
    <t>Financial Assistance to low income population of various Local Government Units (LGUs) in the National Capital Region</t>
  </si>
  <si>
    <t>40% work accomplished, yet to be paid</t>
  </si>
  <si>
    <t>June 11,2022</t>
  </si>
  <si>
    <t>December 14,2021</t>
  </si>
  <si>
    <t>Barangay Tañong</t>
  </si>
  <si>
    <t>Bureau of the Treasury-NCR</t>
  </si>
  <si>
    <t xml:space="preserve"> Greeening and Beautification of C-4 Raod, Eastment and Sidewalk at Barangay Tañong.</t>
  </si>
  <si>
    <t>1st and partial ( 30.02% ) Payment made under check # 262400 dtd. 12/14/2021.</t>
  </si>
  <si>
    <t>February 19,2022</t>
  </si>
  <si>
    <t>November 15,2021</t>
  </si>
  <si>
    <t xml:space="preserve">Barangay Potrero </t>
  </si>
  <si>
    <t>Nursery and Green Space at Atis Barangay Potrero and Greeening and Beautification of C-4 Raod, Eastment and Sidewalk at Barangay Tañong.</t>
  </si>
  <si>
    <t xml:space="preserve"> Unused amount of P41.64 was returned under DOH O.R.# 2515741 dated 11/16/2021</t>
  </si>
  <si>
    <t>September 2021</t>
  </si>
  <si>
    <t>August 21,2021</t>
  </si>
  <si>
    <t>Malabon City</t>
  </si>
  <si>
    <t>DOH-NCR</t>
  </si>
  <si>
    <t>Grant of COVID-19 Special Risk Allowance (SRA) for Health Workers catering service/ in contact with COVID-19 patients for the period covered December 19, 2020 to June 30, 2021.</t>
  </si>
  <si>
    <t>1st and Final ( 100% ) Payment under check # 262397 dtd. 12/6/2021. unexpended amount of P9,744.00 is yet to be returned.</t>
  </si>
  <si>
    <t>September 9,2021</t>
  </si>
  <si>
    <t>July 15, 2021</t>
  </si>
  <si>
    <t>Alley bestween Adante &amp; Rivera St. &amp; Drainage</t>
  </si>
  <si>
    <t>2021 Disaster Reduction and Rehabilitation Assistance Program-Financial Assistance for the recovery and reconstruction of economy and livelihood in LGU's affected by Taal Volcano Eruption and Typhoon(</t>
  </si>
  <si>
    <t>Ongoing project with available fund balance of  P2,155,236.12</t>
  </si>
  <si>
    <t>February 05, 2021</t>
  </si>
  <si>
    <t>Ospital ng Malabon</t>
  </si>
  <si>
    <t>Office of the President</t>
  </si>
  <si>
    <t>Medical assistance for payment of medicines, medical services and other care to indigent patients</t>
  </si>
  <si>
    <t>1st and Final ( 100% ) Payment under check # 262398 dtd. 12/6/2021. unexpended amount of P19,866.00 is yet to be returned.</t>
  </si>
  <si>
    <t xml:space="preserve">Financial assistance to LGU's affected by Typhoon Ulysses </t>
  </si>
  <si>
    <t>unexpended balance was returnedto GSIS  under check no. 262385 dtd.11/22/2021, GSIS O.R.# 7550055723 dtd. 12/6/2021</t>
  </si>
  <si>
    <t>June 14,2021</t>
  </si>
  <si>
    <t>April 15,2021</t>
  </si>
  <si>
    <t>Pagamutang Bayan ng Malabon</t>
  </si>
  <si>
    <t>GSIS</t>
  </si>
  <si>
    <t>Recipient of the GSIS Adopt a Ligtas COVID Centers Program, a CSR bproject that supports RA 11469 known as "Bayanihan to Heal as One Act".</t>
  </si>
  <si>
    <t>Ongoing project with available fund balance of  P4,904,909.23</t>
  </si>
  <si>
    <t>January 2021</t>
  </si>
  <si>
    <t>Implementation of Medical Assistance to Indigent &amp; Poor patients in Government hospitals</t>
  </si>
  <si>
    <t>the amount of P14,380.22 is yet to be returned by CMPI to TESDA(with prepared DV # 300-2111-195 dated 11/24/2021)</t>
  </si>
  <si>
    <t>January 20, 2020</t>
  </si>
  <si>
    <t>September 2,2019</t>
  </si>
  <si>
    <t>TESDA-NCR</t>
  </si>
  <si>
    <t>Unified Access Quality Tertiary Education Act (UAQTEA) for the Implementation of the approved Qualification Maps (QM) no. 1 &amp;  2 for the free TVET Program of CMPI</t>
  </si>
  <si>
    <t>Remaining fund balance of P628,022.75 is yet to be implemted by City Health Department</t>
  </si>
  <si>
    <t>June 25,2020</t>
  </si>
  <si>
    <t>City Health Department</t>
  </si>
  <si>
    <t xml:space="preserve"> Management and Implementation of the CIPH CY 2014-2015 - "KALUSUGAN PANGKALAHATAN"</t>
  </si>
  <si>
    <t>unexpended balance of P85.75 was returned under check no. 262388 dtd.11/26/2021,  DOH O.R # 2516085 dtd. 12/3/2021</t>
  </si>
  <si>
    <t>August 2018</t>
  </si>
  <si>
    <t>Local Health Systems Development Assistance Program</t>
  </si>
  <si>
    <t>Remaining fund balance is  P144,492.89</t>
  </si>
  <si>
    <t>December 24,2018</t>
  </si>
  <si>
    <t>February 14, 2018</t>
  </si>
  <si>
    <t>Malabon City Fire Station-# 70 Gov. Pascual Ave. Potrero, Malabon City</t>
  </si>
  <si>
    <t>Bureau of Fire</t>
  </si>
  <si>
    <t>Improvement and maintenance of the Malabon City  Bureau of Fire  Protection Stations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</si>
  <si>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</si>
  <si>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</si>
  <si>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</si>
  <si>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</si>
  <si>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</si>
  <si>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</si>
  <si>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</si>
  <si>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 xml:space="preserve">Total Cost
</t>
  </si>
  <si>
    <t>Location</t>
  </si>
  <si>
    <t>Source Agency</t>
  </si>
  <si>
    <t>Program or Project</t>
  </si>
  <si>
    <r>
      <t xml:space="preserve"> </t>
    </r>
    <r>
      <rPr>
        <b/>
        <u/>
        <sz val="14"/>
        <rFont val="Calibri"/>
        <family val="2"/>
        <scheme val="minor"/>
      </rPr>
      <t>Malabon City</t>
    </r>
  </si>
  <si>
    <r>
      <t xml:space="preserve">for the  4th  QUARTER, CY </t>
    </r>
    <r>
      <rPr>
        <b/>
        <u/>
        <sz val="11"/>
        <rFont val="Calibri"/>
        <family val="2"/>
        <scheme val="minor"/>
      </rPr>
      <t xml:space="preserve"> 2021</t>
    </r>
  </si>
  <si>
    <t>CONSOLIDATED QUARTERLY REPORT ON GOVERNMENT PROJECTS, PROGRAMS or ACTIVITIES</t>
  </si>
  <si>
    <t>FDPP Form 6 - Trust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</si>
</sst>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 dd\,\ yyyy"/>
    <numFmt numFmtId="165" formatCode="_(\P* #,##0.00_);_(\P* \(#,##0.00\);_(\P* &quot;-&quot;??_);_(@_)"/>
    <numFmt numFmtId="166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43" fontId="4" fillId="0" borderId="0" xfId="0" applyNumberFormat="1" applyFont="1" applyBorder="1" applyAlignment="1">
      <alignment vertical="top"/>
    </xf>
    <xf numFmtId="43" fontId="4" fillId="0" borderId="0" xfId="0" applyNumberFormat="1" applyFont="1" applyBorder="1" applyAlignment="1">
      <alignment vertical="top" wrapText="1"/>
    </xf>
    <xf numFmtId="43" fontId="4" fillId="0" borderId="0" xfId="1" applyFont="1" applyBorder="1" applyAlignment="1">
      <alignment vertical="top"/>
    </xf>
    <xf numFmtId="43" fontId="4" fillId="0" borderId="0" xfId="1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3" fontId="8" fillId="0" borderId="0" xfId="1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4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10" fontId="5" fillId="2" borderId="1" xfId="2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43" fontId="9" fillId="0" borderId="0" xfId="1" applyFont="1" applyAlignment="1">
      <alignment vertical="top"/>
    </xf>
    <xf numFmtId="43" fontId="9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3" xfId="0" applyFont="1" applyFill="1" applyBorder="1" applyAlignment="1">
      <alignment vertical="top"/>
    </xf>
    <xf numFmtId="39" fontId="0" fillId="0" borderId="3" xfId="1" applyNumberFormat="1" applyFont="1" applyFill="1" applyBorder="1" applyAlignment="1">
      <alignment vertical="top"/>
    </xf>
    <xf numFmtId="10" fontId="0" fillId="0" borderId="3" xfId="0" applyNumberFormat="1" applyFont="1" applyFill="1" applyBorder="1" applyAlignment="1">
      <alignment horizontal="center" vertical="top"/>
    </xf>
    <xf numFmtId="164" fontId="0" fillId="0" borderId="3" xfId="0" applyNumberFormat="1" applyFont="1" applyFill="1" applyBorder="1" applyAlignment="1">
      <alignment horizontal="center" vertical="top"/>
    </xf>
    <xf numFmtId="43" fontId="0" fillId="0" borderId="3" xfId="1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39" fontId="0" fillId="0" borderId="5" xfId="1" applyNumberFormat="1" applyFont="1" applyFill="1" applyBorder="1" applyAlignment="1">
      <alignment vertical="top"/>
    </xf>
    <xf numFmtId="10" fontId="0" fillId="0" borderId="5" xfId="0" applyNumberFormat="1" applyFont="1" applyFill="1" applyBorder="1" applyAlignment="1">
      <alignment horizontal="center" vertical="top"/>
    </xf>
    <xf numFmtId="164" fontId="0" fillId="0" borderId="5" xfId="0" applyNumberFormat="1" applyFont="1" applyFill="1" applyBorder="1" applyAlignment="1">
      <alignment horizontal="center" vertical="top"/>
    </xf>
    <xf numFmtId="43" fontId="0" fillId="0" borderId="5" xfId="1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/>
    </xf>
    <xf numFmtId="39" fontId="1" fillId="0" borderId="5" xfId="1" applyNumberFormat="1" applyFont="1" applyFill="1" applyBorder="1" applyAlignment="1">
      <alignment vertical="top"/>
    </xf>
    <xf numFmtId="49" fontId="0" fillId="0" borderId="5" xfId="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43" fontId="1" fillId="0" borderId="5" xfId="1" applyFont="1" applyFill="1" applyBorder="1" applyAlignment="1">
      <alignment vertical="top"/>
    </xf>
    <xf numFmtId="43" fontId="0" fillId="0" borderId="6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39" fontId="1" fillId="0" borderId="2" xfId="1" applyNumberFormat="1" applyFont="1" applyFill="1" applyBorder="1" applyAlignment="1">
      <alignment vertical="top"/>
    </xf>
    <xf numFmtId="10" fontId="0" fillId="0" borderId="2" xfId="0" applyNumberFormat="1" applyFont="1" applyFill="1" applyBorder="1" applyAlignment="1">
      <alignment horizontal="center" vertical="top"/>
    </xf>
    <xf numFmtId="166" fontId="4" fillId="0" borderId="5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/>
    </xf>
    <xf numFmtId="43" fontId="0" fillId="0" borderId="2" xfId="1" applyFont="1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164" fontId="0" fillId="0" borderId="5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10" fontId="4" fillId="2" borderId="5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 wrapText="1"/>
    </xf>
    <xf numFmtId="43" fontId="4" fillId="0" borderId="5" xfId="1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 wrapText="1"/>
    </xf>
    <xf numFmtId="10" fontId="4" fillId="0" borderId="5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/>
    </xf>
    <xf numFmtId="43" fontId="10" fillId="0" borderId="0" xfId="0" applyNumberFormat="1" applyFont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3" fontId="1" fillId="0" borderId="5" xfId="1" applyFont="1" applyFill="1" applyBorder="1" applyAlignment="1">
      <alignment horizontal="left" vertical="top" wrapText="1"/>
    </xf>
    <xf numFmtId="43" fontId="4" fillId="0" borderId="5" xfId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43" fontId="4" fillId="2" borderId="5" xfId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="80" zoomScaleNormal="80" zoomScaleSheetLayoutView="80" workbookViewId="0">
      <selection activeCell="L11" sqref="L11"/>
    </sheetView>
  </sheetViews>
  <sheetFormatPr defaultRowHeight="15" x14ac:dyDescent="0.25"/>
  <cols>
    <col min="1" max="1" width="43.5703125" style="1" customWidth="1"/>
    <col min="2" max="2" width="14.28515625" style="4" bestFit="1" customWidth="1"/>
    <col min="3" max="3" width="21.28515625" style="3" customWidth="1"/>
    <col min="4" max="4" width="18" style="1" customWidth="1"/>
    <col min="5" max="5" width="16.7109375" style="2" customWidth="1"/>
    <col min="6" max="6" width="18.42578125" style="2" customWidth="1"/>
    <col min="7" max="7" width="10.85546875" style="1" customWidth="1"/>
    <col min="8" max="8" width="19.140625" style="1" customWidth="1"/>
    <col min="9" max="9" width="11.28515625" style="1" hidden="1" customWidth="1"/>
    <col min="10" max="10" width="27.7109375" style="1" customWidth="1"/>
    <col min="11" max="11" width="27.140625" style="1" customWidth="1"/>
    <col min="12" max="12" width="23.85546875" style="1" customWidth="1"/>
    <col min="13" max="13" width="18.28515625" style="1" customWidth="1"/>
    <col min="14" max="14" width="14.42578125" style="1" customWidth="1"/>
    <col min="15" max="15" width="13.7109375" style="1" bestFit="1" customWidth="1"/>
    <col min="16" max="16" width="23.28515625" style="1" customWidth="1"/>
    <col min="17" max="16384" width="9.140625" style="1"/>
  </cols>
  <sheetData>
    <row r="1" spans="1:15" s="19" customFormat="1" ht="15.75" x14ac:dyDescent="0.25">
      <c r="A1" s="125" t="s">
        <v>89</v>
      </c>
      <c r="B1" s="124"/>
      <c r="C1" s="122"/>
      <c r="E1" s="121"/>
      <c r="F1" s="121"/>
    </row>
    <row r="2" spans="1:15" s="19" customFormat="1" ht="15.75" x14ac:dyDescent="0.25">
      <c r="B2" s="123"/>
      <c r="C2" s="122"/>
      <c r="E2" s="121"/>
      <c r="F2" s="121"/>
    </row>
    <row r="3" spans="1:15" s="19" customFormat="1" ht="15.75" x14ac:dyDescent="0.25">
      <c r="A3" s="133" t="s">
        <v>88</v>
      </c>
      <c r="B3" s="133"/>
      <c r="C3" s="133"/>
      <c r="D3" s="133"/>
      <c r="E3" s="133"/>
      <c r="F3" s="133"/>
      <c r="G3" s="133"/>
      <c r="H3" s="133"/>
      <c r="I3" s="133"/>
      <c r="J3" s="133"/>
      <c r="K3" s="18"/>
      <c r="L3" s="18"/>
    </row>
    <row r="4" spans="1:15" s="19" customFormat="1" ht="15.75" x14ac:dyDescent="0.25">
      <c r="A4" s="133" t="s">
        <v>87</v>
      </c>
      <c r="B4" s="133"/>
      <c r="C4" s="134"/>
      <c r="D4" s="134"/>
      <c r="E4" s="134"/>
      <c r="F4" s="134"/>
      <c r="G4" s="134"/>
      <c r="H4" s="134"/>
      <c r="I4" s="134"/>
      <c r="J4" s="134"/>
      <c r="K4" s="120"/>
      <c r="L4" s="120"/>
    </row>
    <row r="5" spans="1:15" s="19" customFormat="1" ht="15.75" x14ac:dyDescent="0.25">
      <c r="A5" s="1"/>
      <c r="B5" s="4"/>
      <c r="C5" s="3"/>
      <c r="D5" s="1"/>
      <c r="E5" s="2"/>
      <c r="F5" s="2"/>
      <c r="G5" s="1"/>
      <c r="H5" s="1"/>
      <c r="I5" s="1"/>
      <c r="J5" s="1"/>
      <c r="K5" s="1"/>
      <c r="L5" s="1"/>
    </row>
    <row r="6" spans="1:15" s="19" customFormat="1" ht="18.75" x14ac:dyDescent="0.25">
      <c r="A6" s="119" t="s">
        <v>86</v>
      </c>
      <c r="B6" s="4"/>
      <c r="C6" s="3"/>
      <c r="D6" s="1"/>
      <c r="E6" s="2"/>
      <c r="F6" s="2"/>
      <c r="G6" s="1"/>
      <c r="H6" s="1"/>
      <c r="I6" s="1"/>
      <c r="J6" s="1"/>
      <c r="K6" s="1"/>
      <c r="L6" s="1"/>
    </row>
    <row r="7" spans="1:15" s="19" customFormat="1" ht="15.75" x14ac:dyDescent="0.25">
      <c r="A7" s="1"/>
      <c r="B7" s="4"/>
      <c r="C7" s="3"/>
      <c r="D7" s="1"/>
      <c r="E7" s="2"/>
      <c r="F7" s="2"/>
      <c r="G7" s="1"/>
      <c r="H7" s="1"/>
      <c r="I7" s="1"/>
      <c r="J7" s="1"/>
      <c r="K7" s="1"/>
      <c r="L7" s="1"/>
    </row>
    <row r="8" spans="1:15" s="14" customFormat="1" ht="15.75" x14ac:dyDescent="0.25">
      <c r="A8" s="128" t="s">
        <v>85</v>
      </c>
      <c r="B8" s="128" t="s">
        <v>84</v>
      </c>
      <c r="C8" s="128" t="s">
        <v>83</v>
      </c>
      <c r="D8" s="128" t="s">
        <v>82</v>
      </c>
      <c r="E8" s="126" t="s">
        <v>81</v>
      </c>
      <c r="F8" s="126" t="s">
        <v>80</v>
      </c>
      <c r="G8" s="127" t="s">
        <v>79</v>
      </c>
      <c r="H8" s="127"/>
      <c r="I8" s="127" t="s">
        <v>78</v>
      </c>
      <c r="J8" s="128" t="s">
        <v>77</v>
      </c>
      <c r="K8" s="118"/>
      <c r="L8" s="118"/>
    </row>
    <row r="9" spans="1:15" s="14" customFormat="1" ht="45" x14ac:dyDescent="0.25">
      <c r="A9" s="128"/>
      <c r="B9" s="128"/>
      <c r="C9" s="128"/>
      <c r="D9" s="128"/>
      <c r="E9" s="126"/>
      <c r="F9" s="126"/>
      <c r="G9" s="117" t="s">
        <v>76</v>
      </c>
      <c r="H9" s="117" t="s">
        <v>75</v>
      </c>
      <c r="I9" s="127"/>
      <c r="J9" s="129"/>
      <c r="K9" s="116"/>
      <c r="L9" s="116"/>
    </row>
    <row r="10" spans="1:15" s="19" customFormat="1" ht="72.75" customHeight="1" x14ac:dyDescent="0.25">
      <c r="A10" s="98" t="s">
        <v>74</v>
      </c>
      <c r="B10" s="98" t="s">
        <v>73</v>
      </c>
      <c r="C10" s="98" t="s">
        <v>72</v>
      </c>
      <c r="D10" s="115">
        <v>4850522.8899999997</v>
      </c>
      <c r="E10" s="100" t="s">
        <v>71</v>
      </c>
      <c r="F10" s="100" t="s">
        <v>70</v>
      </c>
      <c r="G10" s="94">
        <f t="shared" ref="G10:G20" si="0">H10/D10</f>
        <v>0.97021086318386596</v>
      </c>
      <c r="H10" s="111">
        <v>4706030</v>
      </c>
      <c r="I10" s="98"/>
      <c r="J10" s="75" t="s">
        <v>69</v>
      </c>
      <c r="K10" s="92"/>
      <c r="L10" s="114"/>
      <c r="M10" s="130"/>
      <c r="N10" s="130"/>
    </row>
    <row r="11" spans="1:15" s="19" customFormat="1" ht="81.75" customHeight="1" x14ac:dyDescent="0.25">
      <c r="A11" s="98" t="s">
        <v>68</v>
      </c>
      <c r="B11" s="113" t="s">
        <v>34</v>
      </c>
      <c r="C11" s="98" t="s">
        <v>33</v>
      </c>
      <c r="D11" s="112">
        <v>1649380</v>
      </c>
      <c r="E11" s="100" t="s">
        <v>67</v>
      </c>
      <c r="F11" s="100">
        <v>44404</v>
      </c>
      <c r="G11" s="94">
        <f t="shared" si="0"/>
        <v>0.99994801076768236</v>
      </c>
      <c r="H11" s="111">
        <v>1649294.25</v>
      </c>
      <c r="I11" s="98"/>
      <c r="J11" s="75" t="s">
        <v>66</v>
      </c>
      <c r="K11" s="110"/>
      <c r="L11" s="103"/>
      <c r="M11" s="109"/>
      <c r="N11" s="90"/>
      <c r="O11" s="20"/>
    </row>
    <row r="12" spans="1:15" s="19" customFormat="1" ht="67.5" customHeight="1" x14ac:dyDescent="0.25">
      <c r="A12" s="62" t="s">
        <v>65</v>
      </c>
      <c r="B12" s="108" t="s">
        <v>34</v>
      </c>
      <c r="C12" s="107" t="s">
        <v>64</v>
      </c>
      <c r="D12" s="97">
        <v>805800</v>
      </c>
      <c r="E12" s="96" t="s">
        <v>63</v>
      </c>
      <c r="F12" s="82">
        <v>44531</v>
      </c>
      <c r="G12" s="99">
        <f t="shared" si="0"/>
        <v>0.22062205261851575</v>
      </c>
      <c r="H12" s="76">
        <v>177777.25</v>
      </c>
      <c r="I12" s="106"/>
      <c r="J12" s="105" t="s">
        <v>62</v>
      </c>
      <c r="K12" s="104"/>
      <c r="L12" s="103"/>
      <c r="M12" s="90"/>
      <c r="N12" s="90"/>
    </row>
    <row r="13" spans="1:15" s="19" customFormat="1" ht="81.75" customHeight="1" x14ac:dyDescent="0.25">
      <c r="A13" s="98" t="s">
        <v>61</v>
      </c>
      <c r="B13" s="102" t="s">
        <v>34</v>
      </c>
      <c r="C13" s="101" t="s">
        <v>60</v>
      </c>
      <c r="D13" s="97">
        <v>914820</v>
      </c>
      <c r="E13" s="100" t="s">
        <v>59</v>
      </c>
      <c r="F13" s="96" t="s">
        <v>58</v>
      </c>
      <c r="G13" s="94">
        <f t="shared" si="0"/>
        <v>0.98428082027065433</v>
      </c>
      <c r="H13" s="76">
        <v>900439.78</v>
      </c>
      <c r="I13" s="93"/>
      <c r="J13" s="75" t="s">
        <v>57</v>
      </c>
      <c r="K13" s="92"/>
      <c r="L13" s="91"/>
      <c r="M13" s="90"/>
      <c r="N13" s="90"/>
    </row>
    <row r="14" spans="1:15" s="19" customFormat="1" ht="50.25" customHeight="1" x14ac:dyDescent="0.25">
      <c r="A14" s="98" t="s">
        <v>56</v>
      </c>
      <c r="B14" s="98" t="s">
        <v>34</v>
      </c>
      <c r="C14" s="98" t="s">
        <v>43</v>
      </c>
      <c r="D14" s="97">
        <v>17850000</v>
      </c>
      <c r="E14" s="100" t="s">
        <v>55</v>
      </c>
      <c r="F14" s="82">
        <v>44531</v>
      </c>
      <c r="G14" s="99">
        <f t="shared" si="0"/>
        <v>0.72521516918767504</v>
      </c>
      <c r="H14" s="72">
        <v>12945090.77</v>
      </c>
      <c r="I14" s="93"/>
      <c r="J14" s="75" t="s">
        <v>54</v>
      </c>
      <c r="K14" s="92"/>
      <c r="L14" s="91"/>
      <c r="M14" s="90"/>
      <c r="N14" s="90"/>
    </row>
    <row r="15" spans="1:15" s="19" customFormat="1" ht="85.5" customHeight="1" x14ac:dyDescent="0.25">
      <c r="A15" s="98" t="s">
        <v>53</v>
      </c>
      <c r="B15" s="98" t="s">
        <v>52</v>
      </c>
      <c r="C15" s="98" t="s">
        <v>51</v>
      </c>
      <c r="D15" s="97">
        <v>500000</v>
      </c>
      <c r="E15" s="96" t="s">
        <v>50</v>
      </c>
      <c r="F15" s="95" t="s">
        <v>49</v>
      </c>
      <c r="G15" s="94">
        <f t="shared" si="0"/>
        <v>0.99852600000000002</v>
      </c>
      <c r="H15" s="72">
        <v>499263</v>
      </c>
      <c r="I15" s="93"/>
      <c r="J15" s="75" t="s">
        <v>48</v>
      </c>
      <c r="K15" s="92"/>
      <c r="L15" s="91"/>
      <c r="M15" s="90"/>
      <c r="N15" s="90"/>
    </row>
    <row r="16" spans="1:15" s="44" customFormat="1" ht="92.25" customHeight="1" x14ac:dyDescent="0.25">
      <c r="A16" s="66" t="s">
        <v>47</v>
      </c>
      <c r="B16" s="63" t="s">
        <v>17</v>
      </c>
      <c r="C16" s="63" t="s">
        <v>33</v>
      </c>
      <c r="D16" s="77">
        <v>2061353</v>
      </c>
      <c r="E16" s="89" t="s">
        <v>38</v>
      </c>
      <c r="F16" s="60" t="s">
        <v>37</v>
      </c>
      <c r="G16" s="59">
        <f t="shared" si="0"/>
        <v>0.99036264045993094</v>
      </c>
      <c r="H16" s="72">
        <v>2041487</v>
      </c>
      <c r="I16" s="68"/>
      <c r="J16" s="75" t="s">
        <v>46</v>
      </c>
      <c r="K16" s="74"/>
      <c r="L16" s="88"/>
      <c r="M16" s="87"/>
      <c r="N16" s="87"/>
    </row>
    <row r="17" spans="1:14" s="44" customFormat="1" ht="51" customHeight="1" x14ac:dyDescent="0.25">
      <c r="A17" s="86" t="s">
        <v>45</v>
      </c>
      <c r="B17" s="86" t="s">
        <v>44</v>
      </c>
      <c r="C17" s="85" t="s">
        <v>43</v>
      </c>
      <c r="D17" s="84">
        <v>16294734.699999999</v>
      </c>
      <c r="E17" s="83" t="s">
        <v>42</v>
      </c>
      <c r="F17" s="82">
        <v>44531</v>
      </c>
      <c r="G17" s="81">
        <f t="shared" si="0"/>
        <v>0.8111485963622348</v>
      </c>
      <c r="H17" s="80">
        <v>13217451.18</v>
      </c>
      <c r="I17" s="79"/>
      <c r="J17" s="75" t="s">
        <v>41</v>
      </c>
      <c r="K17" s="78"/>
      <c r="L17" s="69"/>
      <c r="M17" s="46"/>
      <c r="N17" s="45"/>
    </row>
    <row r="18" spans="1:14" s="44" customFormat="1" ht="94.5" customHeight="1" x14ac:dyDescent="0.25">
      <c r="A18" s="66" t="s">
        <v>40</v>
      </c>
      <c r="B18" s="63" t="s">
        <v>17</v>
      </c>
      <c r="C18" s="65" t="s">
        <v>39</v>
      </c>
      <c r="D18" s="77">
        <v>973439</v>
      </c>
      <c r="E18" s="60" t="s">
        <v>38</v>
      </c>
      <c r="F18" s="60" t="s">
        <v>37</v>
      </c>
      <c r="G18" s="59">
        <f t="shared" si="0"/>
        <v>0.9899901277840728</v>
      </c>
      <c r="H18" s="76">
        <v>963695</v>
      </c>
      <c r="I18" s="68"/>
      <c r="J18" s="75" t="s">
        <v>36</v>
      </c>
      <c r="K18" s="74"/>
      <c r="L18" s="69"/>
      <c r="M18" s="46"/>
      <c r="N18" s="45"/>
    </row>
    <row r="19" spans="1:14" s="44" customFormat="1" ht="75" customHeight="1" x14ac:dyDescent="0.25">
      <c r="A19" s="66" t="s">
        <v>35</v>
      </c>
      <c r="B19" s="63" t="s">
        <v>34</v>
      </c>
      <c r="C19" s="65" t="s">
        <v>33</v>
      </c>
      <c r="D19" s="61">
        <v>8782436.25</v>
      </c>
      <c r="E19" s="60" t="s">
        <v>32</v>
      </c>
      <c r="F19" s="73" t="s">
        <v>31</v>
      </c>
      <c r="G19" s="59">
        <f t="shared" si="0"/>
        <v>0.99999525871878658</v>
      </c>
      <c r="H19" s="72">
        <v>8782394.6099999994</v>
      </c>
      <c r="I19" s="71"/>
      <c r="J19" s="57" t="s">
        <v>30</v>
      </c>
      <c r="K19" s="70"/>
      <c r="L19" s="69"/>
      <c r="M19" s="46"/>
      <c r="N19" s="45"/>
    </row>
    <row r="20" spans="1:14" s="44" customFormat="1" ht="63" customHeight="1" x14ac:dyDescent="0.25">
      <c r="A20" s="66" t="s">
        <v>29</v>
      </c>
      <c r="B20" s="66" t="s">
        <v>23</v>
      </c>
      <c r="C20" s="65" t="s">
        <v>28</v>
      </c>
      <c r="D20" s="61">
        <v>7337896</v>
      </c>
      <c r="E20" s="65" t="s">
        <v>27</v>
      </c>
      <c r="F20" s="60" t="s">
        <v>26</v>
      </c>
      <c r="G20" s="59">
        <f t="shared" si="0"/>
        <v>0.29703757180532403</v>
      </c>
      <c r="H20" s="58">
        <v>2179630.81</v>
      </c>
      <c r="I20" s="68"/>
      <c r="J20" s="57" t="s">
        <v>25</v>
      </c>
      <c r="L20" s="66"/>
      <c r="M20" s="46"/>
      <c r="N20" s="45"/>
    </row>
    <row r="21" spans="1:14" s="44" customFormat="1" ht="51.75" customHeight="1" x14ac:dyDescent="0.25">
      <c r="A21" s="67" t="s">
        <v>24</v>
      </c>
      <c r="B21" s="66" t="s">
        <v>23</v>
      </c>
      <c r="C21" s="65" t="s">
        <v>22</v>
      </c>
      <c r="D21" s="61">
        <v>10162104</v>
      </c>
      <c r="E21" s="65" t="s">
        <v>21</v>
      </c>
      <c r="F21" s="60" t="s">
        <v>20</v>
      </c>
      <c r="G21" s="59"/>
      <c r="H21" s="58"/>
      <c r="I21" s="64"/>
      <c r="J21" s="57" t="s">
        <v>19</v>
      </c>
      <c r="L21" s="47"/>
      <c r="M21" s="46"/>
      <c r="N21" s="45"/>
    </row>
    <row r="22" spans="1:14" s="44" customFormat="1" ht="66" customHeight="1" x14ac:dyDescent="0.25">
      <c r="A22" s="56" t="s">
        <v>18</v>
      </c>
      <c r="B22" s="63" t="s">
        <v>17</v>
      </c>
      <c r="C22" s="62" t="s">
        <v>16</v>
      </c>
      <c r="D22" s="61">
        <v>307004000</v>
      </c>
      <c r="E22" s="60" t="s">
        <v>15</v>
      </c>
      <c r="F22" s="60" t="s">
        <v>14</v>
      </c>
      <c r="G22" s="59">
        <f>H22/D22</f>
        <v>1</v>
      </c>
      <c r="H22" s="58">
        <v>307004000</v>
      </c>
      <c r="I22" s="49"/>
      <c r="J22" s="57" t="s">
        <v>13</v>
      </c>
      <c r="L22" s="47"/>
      <c r="M22" s="46"/>
      <c r="N22" s="45"/>
    </row>
    <row r="23" spans="1:14" s="44" customFormat="1" ht="83.25" customHeight="1" x14ac:dyDescent="0.25">
      <c r="A23" s="56" t="s">
        <v>12</v>
      </c>
      <c r="B23" s="55" t="s">
        <v>11</v>
      </c>
      <c r="C23" s="54" t="s">
        <v>10</v>
      </c>
      <c r="D23" s="53">
        <v>2000000</v>
      </c>
      <c r="E23" s="52"/>
      <c r="F23" s="52"/>
      <c r="G23" s="51">
        <f>H23/D23</f>
        <v>1</v>
      </c>
      <c r="H23" s="50">
        <v>2000000</v>
      </c>
      <c r="I23" s="49"/>
      <c r="J23" s="48" t="s">
        <v>9</v>
      </c>
      <c r="L23" s="47"/>
      <c r="M23" s="46"/>
      <c r="N23" s="45"/>
    </row>
    <row r="24" spans="1:14" s="32" customFormat="1" ht="33.75" customHeight="1" thickBot="1" x14ac:dyDescent="0.3">
      <c r="A24" s="43" t="s">
        <v>8</v>
      </c>
      <c r="B24" s="42"/>
      <c r="C24" s="41"/>
      <c r="D24" s="38">
        <f>SUM(D10:D23)</f>
        <v>381186485.84000003</v>
      </c>
      <c r="E24" s="40"/>
      <c r="F24" s="40"/>
      <c r="G24" s="39">
        <f>H24/D24</f>
        <v>0.93672406266752017</v>
      </c>
      <c r="H24" s="38">
        <f>SUM(H10:H23)</f>
        <v>357066553.64999998</v>
      </c>
      <c r="I24" s="37"/>
      <c r="J24" s="37"/>
      <c r="K24" s="36"/>
      <c r="L24" s="35"/>
      <c r="M24" s="34"/>
      <c r="N24" s="33"/>
    </row>
    <row r="25" spans="1:14" s="19" customFormat="1" ht="67.5" customHeight="1" thickTop="1" x14ac:dyDescent="0.25">
      <c r="A25" s="31"/>
      <c r="B25" s="31"/>
      <c r="C25" s="30"/>
      <c r="D25" s="29"/>
      <c r="E25" s="28"/>
      <c r="F25" s="27"/>
      <c r="G25" s="26"/>
      <c r="H25" s="25"/>
      <c r="I25" s="24"/>
      <c r="J25" s="23"/>
      <c r="K25" s="23"/>
      <c r="L25" s="23"/>
      <c r="N25" s="20"/>
    </row>
    <row r="26" spans="1:14" s="19" customFormat="1" ht="15.75" x14ac:dyDescent="0.25">
      <c r="A26" s="131" t="s">
        <v>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21"/>
      <c r="L26" s="21"/>
      <c r="N26" s="20"/>
    </row>
    <row r="27" spans="1:14" s="19" customFormat="1" ht="15.75" x14ac:dyDescent="0.25">
      <c r="A27" s="21"/>
      <c r="B27" s="21"/>
      <c r="C27" s="21"/>
      <c r="D27" s="21"/>
      <c r="E27" s="22"/>
      <c r="F27" s="22"/>
      <c r="G27" s="21"/>
      <c r="H27" s="21"/>
      <c r="I27" s="21"/>
      <c r="J27" s="21"/>
      <c r="K27" s="21"/>
      <c r="L27" s="21"/>
      <c r="N27" s="20"/>
    </row>
    <row r="28" spans="1:14" ht="29.25" customHeight="1" x14ac:dyDescent="0.25">
      <c r="J28" s="5"/>
      <c r="K28" s="5"/>
      <c r="L28" s="5"/>
    </row>
    <row r="29" spans="1:14" s="9" customFormat="1" ht="17.25" x14ac:dyDescent="0.25">
      <c r="A29" s="16" t="s">
        <v>6</v>
      </c>
      <c r="B29" s="18"/>
      <c r="C29" s="17"/>
      <c r="D29" s="16" t="s">
        <v>5</v>
      </c>
      <c r="E29" s="11"/>
      <c r="F29" s="10"/>
      <c r="G29" s="15" t="s">
        <v>4</v>
      </c>
      <c r="I29" s="14"/>
      <c r="J29" s="14"/>
      <c r="K29" s="14"/>
      <c r="L29" s="14"/>
    </row>
    <row r="30" spans="1:14" s="9" customFormat="1" ht="15.75" x14ac:dyDescent="0.25">
      <c r="A30" s="12" t="s">
        <v>3</v>
      </c>
      <c r="B30" s="12"/>
      <c r="C30" s="13"/>
      <c r="D30" s="12" t="s">
        <v>2</v>
      </c>
      <c r="E30" s="11"/>
      <c r="F30" s="10"/>
      <c r="G30" s="132" t="s">
        <v>1</v>
      </c>
      <c r="H30" s="132"/>
    </row>
    <row r="35" spans="1:16" x14ac:dyDescent="0.25">
      <c r="D35" s="5"/>
    </row>
    <row r="36" spans="1:16" x14ac:dyDescent="0.25">
      <c r="D36" s="7"/>
      <c r="F36" s="2" t="s">
        <v>0</v>
      </c>
    </row>
    <row r="37" spans="1:16" x14ac:dyDescent="0.25">
      <c r="D37" s="7"/>
    </row>
    <row r="38" spans="1:16" x14ac:dyDescent="0.25">
      <c r="D38" s="7"/>
    </row>
    <row r="39" spans="1:16" x14ac:dyDescent="0.25">
      <c r="D39" s="7"/>
    </row>
    <row r="40" spans="1:16" x14ac:dyDescent="0.25">
      <c r="D40" s="7"/>
    </row>
    <row r="41" spans="1:16" x14ac:dyDescent="0.25">
      <c r="D41" s="8"/>
    </row>
    <row r="42" spans="1:16" x14ac:dyDescent="0.25">
      <c r="D42" s="7"/>
    </row>
    <row r="47" spans="1:16" s="4" customFormat="1" x14ac:dyDescent="0.25">
      <c r="A47" s="1"/>
      <c r="C47" s="6"/>
      <c r="D47" s="5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14">
    <mergeCell ref="M10:N10"/>
    <mergeCell ref="A26:J26"/>
    <mergeCell ref="G30:H30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rintOptions horizontalCentered="1"/>
  <pageMargins left="0" right="0" top="1" bottom="0.7" header="0.25" footer="0.25"/>
  <pageSetup paperSize="256" scale="73" fitToHeight="2" orientation="landscape" horizontalDpi="4294967293" r:id="rId1"/>
  <headerFooter>
    <oddFooter>Page &amp;P of &amp;N</oddFooter>
  </headerFooter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oct-dec2021</vt:lpstr>
      <vt:lpstr>'oct-dec2021'!Print_Area</vt:lpstr>
      <vt:lpstr>'oct-dec2021'!Print_Titles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ACCTG-MONICA</dc:creator>
  <cp:lastModifiedBy>Windows User</cp:lastModifiedBy>
  <dcterms:created xsi:type="dcterms:W3CDTF">2022-02-07T17:14:10Z</dcterms:created>
  <dcterms:modified xsi:type="dcterms:W3CDTF">2022-02-07T03:12:05Z</dcterms:modified>
</cp:coreProperties>
</file>