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643231BE-0DFA-4DEF-899C-D57C7669D72B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Form 14a - SPP Office" sheetId="1" r:id="rId1"/>
    <sheet name="Form 14b - SPP Summary" sheetId="2" r:id="rId2"/>
  </sheets>
  <definedNames>
    <definedName name="_xlnm.Print_Area" localSheetId="0">'Form 14a - SPP Office'!$A$1:$N$98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J26" i="1"/>
  <c r="F27" i="1"/>
  <c r="J27" i="1"/>
  <c r="C43" i="1"/>
  <c r="F23" i="1"/>
  <c r="J23" i="1" s="1"/>
  <c r="L23" i="1" l="1"/>
  <c r="N23" i="1" s="1"/>
  <c r="F19" i="1"/>
  <c r="N19" i="1" s="1"/>
  <c r="F15" i="1"/>
  <c r="J15" i="1" s="1"/>
  <c r="F14" i="1"/>
  <c r="F40" i="1"/>
  <c r="J40" i="1" s="1"/>
  <c r="L40" i="1" s="1"/>
  <c r="N43" i="1"/>
  <c r="F55" i="1"/>
  <c r="L55" i="1" s="1"/>
  <c r="F54" i="1"/>
  <c r="L54" i="1" s="1"/>
  <c r="F45" i="1" l="1"/>
  <c r="J14" i="1"/>
  <c r="F84" i="1"/>
  <c r="N84" i="1" s="1"/>
  <c r="F83" i="1"/>
  <c r="N83" i="1" s="1"/>
  <c r="F82" i="1"/>
  <c r="N82" i="1" s="1"/>
  <c r="F81" i="1"/>
  <c r="F77" i="1"/>
  <c r="N77" i="1" s="1"/>
  <c r="F74" i="1"/>
  <c r="N74" i="1" s="1"/>
  <c r="F73" i="1"/>
  <c r="N73" i="1" s="1"/>
  <c r="F70" i="1"/>
  <c r="N70" i="1" s="1"/>
  <c r="F66" i="1"/>
  <c r="N66" i="1" s="1"/>
  <c r="F65" i="1"/>
  <c r="N65" i="1" s="1"/>
  <c r="F64" i="1"/>
  <c r="N64" i="1" s="1"/>
  <c r="F63" i="1"/>
  <c r="N63" i="1" s="1"/>
  <c r="F60" i="1"/>
  <c r="F50" i="1"/>
  <c r="N36" i="1"/>
  <c r="N60" i="1" l="1"/>
  <c r="F86" i="1"/>
  <c r="N50" i="1"/>
  <c r="F57" i="1"/>
  <c r="N81" i="1"/>
</calcChain>
</file>

<file path=xl/sharedStrings.xml><?xml version="1.0" encoding="utf-8"?>
<sst xmlns="http://schemas.openxmlformats.org/spreadsheetml/2006/main" count="145" uniqueCount="96">
  <si>
    <t>Plan Control No. ____________</t>
  </si>
  <si>
    <t>Planned Amount</t>
  </si>
  <si>
    <t>Department/ Office: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</si>
  <si>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</si>
  <si>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</si>
  <si>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</si>
  <si>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</si>
  <si>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</si>
  <si>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</si>
  <si>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</si>
  <si>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</si>
  <si>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Total Cost</t>
  </si>
  <si>
    <t>D I S T R I B U T I O N</t>
  </si>
  <si>
    <t>1st Quarter</t>
  </si>
  <si>
    <t>2nd Quarter</t>
  </si>
  <si>
    <t>3rd Quarter</t>
  </si>
  <si>
    <t>4th Quarter</t>
  </si>
  <si>
    <t>Qty.</t>
  </si>
  <si>
    <t>Amount</t>
  </si>
  <si>
    <t>TOTAL</t>
  </si>
  <si>
    <t>SUPPLEMENTAL PROCUREMENT PLAN</t>
  </si>
  <si>
    <t>Summary by Office</t>
  </si>
  <si>
    <t>FDPP Form 14b - Supplemental Procurement Plan or Procurement List, Summary</t>
  </si>
  <si>
    <t>Department</t>
  </si>
  <si>
    <t>Head of Department/Office</t>
  </si>
  <si>
    <t>Page ___ of ___ pages</t>
  </si>
  <si>
    <t>FDP Form 14a - Supplemental Procurement Plan, by Office or Department</t>
  </si>
  <si>
    <t>No.</t>
  </si>
  <si>
    <t>Prepared By:</t>
  </si>
  <si>
    <t>Head, BAC Secretariat</t>
  </si>
  <si>
    <t>This is to certify that the above procurement plan is in accordance with the objective of this Office.</t>
  </si>
  <si>
    <t xml:space="preserve">Approved By:        </t>
  </si>
  <si>
    <r>
      <t>Province, City or Municipality:</t>
    </r>
    <r>
      <rPr>
        <b/>
        <u/>
        <sz val="8"/>
        <color theme="1"/>
        <rFont val="Calibri"/>
        <family val="2"/>
        <scheme val="minor"/>
      </rPr>
      <t xml:space="preserve"> MALABON CITY</t>
    </r>
  </si>
  <si>
    <t>COVID 19 RESPONSE, RECOVERY AND REHABILITATION  PROGRAM: Local Short Messaging Service for Vaccination Schedule</t>
  </si>
  <si>
    <t>Short Messaging Service Transaction</t>
  </si>
  <si>
    <t>lot</t>
  </si>
  <si>
    <t>ANNUAL FLOOD CONTROL SYSTEMS</t>
  </si>
  <si>
    <t>Proposed Construction of Drainage along Cristina St., Brgy. Panghulo</t>
  </si>
  <si>
    <t>CITY HEALTH</t>
  </si>
  <si>
    <t>CITY ENGINEERING</t>
  </si>
  <si>
    <t>CITY SOCIAL WELFARE &amp; DEVELOPMENT  DEPT.</t>
  </si>
  <si>
    <t>OFFICE EQUIPMENTS</t>
  </si>
  <si>
    <t>WELLNESS IN CRISIS SITUATION</t>
  </si>
  <si>
    <t>OFFICE SUPPLIES</t>
  </si>
  <si>
    <t>OTHER SUPPLIES</t>
  </si>
  <si>
    <t>FOOD</t>
  </si>
  <si>
    <t>MISCELLANEOUS and OTHER FEES</t>
  </si>
  <si>
    <t>OTHER MOOE</t>
  </si>
  <si>
    <t>Medical and Other Supplies</t>
  </si>
  <si>
    <t>IT and Communication Equipment</t>
  </si>
  <si>
    <t>SERVICES</t>
  </si>
  <si>
    <t>COMMUNICATION EQUIPMENT</t>
  </si>
  <si>
    <t>PROMOTING OPPORTUNITIES FRO WOMEN EMPOWERMENT AND RIGHTS (POWER) AGAINST COVID-19</t>
  </si>
  <si>
    <t>A. INSTITUTIONALIZATION OF WOMEN FRIENDLY SPACE (WFS) IN DISASTER CAMP MANAGEMENT</t>
  </si>
  <si>
    <t>DISASTER KIT</t>
  </si>
  <si>
    <t>PRIZES</t>
  </si>
  <si>
    <t>C. "PASKONG KAY SAYA SA GITNA NG PANDEMYA"</t>
  </si>
  <si>
    <t>SUPPLEMENTAL BUDGET NO. 4</t>
  </si>
  <si>
    <t>INSTITUTIONALIZATION OF ERPAT PROGRAM</t>
  </si>
  <si>
    <t>COMMUNICATION LOAD</t>
  </si>
  <si>
    <t>OFFICE AND OTHER SUPPLIES</t>
  </si>
  <si>
    <t>Sub-Total</t>
  </si>
  <si>
    <t>CITY HEALTH DEPARTMENT</t>
  </si>
  <si>
    <t>CITY ENGINEERING DEPARTMENT</t>
  </si>
  <si>
    <t>CITY SOCIAL WELFARE AND DEVELOPMENT DEPARTMENT</t>
  </si>
  <si>
    <t>MARIA ANDRE S. BUGAYONG</t>
  </si>
  <si>
    <t>ENGR. CHRISTIAN M. URIARTE</t>
  </si>
  <si>
    <t>AILYN A. NABI, RSW</t>
  </si>
  <si>
    <t xml:space="preserve">                                                       City Mayor</t>
  </si>
  <si>
    <t xml:space="preserve">                                                   HON. ANTOLIN A. ORETA III</t>
  </si>
  <si>
    <t>ENGR. ARMANDO  S. LAZARO JR.</t>
  </si>
  <si>
    <t xml:space="preserve">ENGR. ARMANDO S. LAZARO JR. </t>
  </si>
  <si>
    <t xml:space="preserve">                                              </t>
  </si>
  <si>
    <t xml:space="preserve">                                                                                                                                 </t>
  </si>
  <si>
    <t>Supplemental Budget N0. 3</t>
  </si>
  <si>
    <t>2.0 CAPITAL OUTLAY</t>
  </si>
  <si>
    <t>Proposed Construction and Establishment of City Health Building with Parking, Brgy. Tanong</t>
  </si>
  <si>
    <t>Proposed Rehabilitation of Tugatog Public Cemetery, Construction of Columbarium and Crematorium, Brgy. Tugatog</t>
  </si>
  <si>
    <t>PROCUREMENT OF MEDICAL SUPPLIES AND EQUIPMENT FOR POTRERO SUPER HEALTH CENTER</t>
  </si>
  <si>
    <t>Supplemental Budget N0. 2</t>
  </si>
  <si>
    <t>Supplemental Budget No. 1</t>
  </si>
  <si>
    <t>SUPPLIES/LOGISTICS FOR QUARANTINE FACILITIES</t>
  </si>
  <si>
    <t>CORONA VIRUS DISEASE (COVID-19)  AND OTHER DISEASE- PREVENTION, PREPAREDNESS, RESPONSE AND RECOVERY PROGRAM: CONDUCT OF ADVOCACY ACTIVITIES: PROVISION OF IEC MATERIALS ON COVID 19 VACCINATION</t>
  </si>
  <si>
    <t>Other Supplies</t>
  </si>
  <si>
    <t>Communication Services</t>
  </si>
  <si>
    <t>PROVISION OF FOOD SUPPLY TO VACCINATION  TEAM</t>
  </si>
  <si>
    <t>CORONA VIRUS DISEASE (COVID-19)  AND OTHER DISEASE- PREVENTION, PREPAREDNESS, RESPONSE AND RECOVERY PROGRAM:</t>
  </si>
  <si>
    <t>Covid -19 Vaccine (VERO CELL), Inactivate</t>
  </si>
  <si>
    <t>OMOE - MALABON COVID-19 VACCINATION PROGRAM</t>
  </si>
  <si>
    <t>Other Professional Services</t>
  </si>
  <si>
    <t>B. KABABAIHAN TUNGO SA MALINIS NA KAPALIGIRAN (CLEAN UP DRIVE CAMPAIGN)</t>
  </si>
  <si>
    <r>
      <t xml:space="preserve"> CY </t>
    </r>
    <r>
      <rPr>
        <b/>
        <u/>
        <sz val="12"/>
        <color theme="1"/>
        <rFont val="Calibri"/>
        <family val="2"/>
        <scheme val="minor"/>
      </rPr>
      <t>2021</t>
    </r>
  </si>
  <si>
    <t>HON. ANTOLIN A. ORETA III</t>
  </si>
  <si>
    <t>CITY MAYOR</t>
  </si>
  <si>
    <t>Prepared by: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</si>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</sst>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/>
    <xf numFmtId="43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6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/>
    <xf numFmtId="43" fontId="2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3" fontId="6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4" fontId="6" fillId="4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/>
    </xf>
    <xf numFmtId="43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43" fontId="6" fillId="4" borderId="1" xfId="0" applyNumberFormat="1" applyFont="1" applyFill="1" applyBorder="1"/>
    <xf numFmtId="164" fontId="6" fillId="4" borderId="1" xfId="0" applyNumberFormat="1" applyFont="1" applyFill="1" applyBorder="1"/>
    <xf numFmtId="43" fontId="2" fillId="4" borderId="1" xfId="0" applyNumberFormat="1" applyFont="1" applyFill="1" applyBorder="1"/>
    <xf numFmtId="0" fontId="1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3" fontId="6" fillId="0" borderId="8" xfId="0" applyNumberFormat="1" applyFont="1" applyBorder="1" applyAlignment="1">
      <alignment vertical="center"/>
    </xf>
    <xf numFmtId="43" fontId="6" fillId="0" borderId="8" xfId="0" applyNumberFormat="1" applyFont="1" applyBorder="1"/>
    <xf numFmtId="43" fontId="6" fillId="4" borderId="8" xfId="0" applyNumberFormat="1" applyFont="1" applyFill="1" applyBorder="1"/>
    <xf numFmtId="43" fontId="7" fillId="5" borderId="9" xfId="0" applyNumberFormat="1" applyFont="1" applyFill="1" applyBorder="1"/>
    <xf numFmtId="43" fontId="8" fillId="5" borderId="9" xfId="0" applyNumberFormat="1" applyFont="1" applyFill="1" applyBorder="1"/>
    <xf numFmtId="43" fontId="7" fillId="5" borderId="10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3" fontId="6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4" borderId="7" xfId="0" applyFont="1" applyFill="1" applyBorder="1" applyAlignment="1"/>
    <xf numFmtId="43" fontId="11" fillId="5" borderId="9" xfId="0" applyNumberFormat="1" applyFont="1" applyFill="1" applyBorder="1"/>
    <xf numFmtId="4" fontId="2" fillId="4" borderId="1" xfId="0" applyNumberFormat="1" applyFont="1" applyFill="1" applyBorder="1" applyAlignment="1">
      <alignment vertical="center"/>
    </xf>
    <xf numFmtId="43" fontId="0" fillId="4" borderId="0" xfId="0" applyNumberFormat="1" applyFill="1" applyBorder="1"/>
    <xf numFmtId="0" fontId="0" fillId="0" borderId="0" xfId="0" applyFont="1" applyBorder="1"/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4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3" fontId="6" fillId="4" borderId="8" xfId="0" applyNumberFormat="1" applyFont="1" applyFill="1" applyBorder="1" applyAlignment="1">
      <alignment horizontal="center" vertical="center"/>
    </xf>
    <xf numFmtId="43" fontId="6" fillId="0" borderId="8" xfId="0" applyNumberFormat="1" applyFont="1" applyBorder="1" applyAlignment="1">
      <alignment horizontal="center"/>
    </xf>
    <xf numFmtId="44" fontId="2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376767</xdr:colOff>
      <xdr:row>93</xdr:row>
      <xdr:rowOff>175683</xdr:rowOff>
    </xdr:from>
    <xdr:to>
      <xdr:col>1</xdr:col>
      <xdr:colOff>2973917</xdr:colOff>
      <xdr:row>93</xdr:row>
      <xdr:rowOff>179916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6767" y="16770350"/>
          <a:ext cx="3020483" cy="423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907676</xdr:colOff>
      <xdr:row>93</xdr:row>
      <xdr:rowOff>190500</xdr:rowOff>
    </xdr:from>
    <xdr:to>
      <xdr:col>11</xdr:col>
      <xdr:colOff>1194733</xdr:colOff>
      <xdr:row>93</xdr:row>
      <xdr:rowOff>194733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496735" y="22467794"/>
          <a:ext cx="2976469" cy="423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34193</xdr:colOff>
      <xdr:row>29</xdr:row>
      <xdr:rowOff>175847</xdr:rowOff>
    </xdr:from>
    <xdr:to>
      <xdr:col>2</xdr:col>
      <xdr:colOff>63500</xdr:colOff>
      <xdr:row>29</xdr:row>
      <xdr:rowOff>182196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34193" y="6621097"/>
          <a:ext cx="2220057" cy="634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2256962</xdr:colOff>
      <xdr:row>30</xdr:row>
      <xdr:rowOff>27679</xdr:rowOff>
    </xdr:from>
    <xdr:to>
      <xdr:col>3</xdr:col>
      <xdr:colOff>1314232</xdr:colOff>
      <xdr:row>30</xdr:row>
      <xdr:rowOff>32564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342129" y="7404262"/>
          <a:ext cx="2105270" cy="488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view="pageBreakPreview" zoomScale="85" zoomScaleNormal="160" zoomScaleSheetLayoutView="85" workbookViewId="0">
      <selection activeCell="I12" sqref="I12"/>
    </sheetView>
  </sheetViews>
  <sheetFormatPr defaultRowHeight="15" x14ac:dyDescent="0.25"/>
  <cols>
    <col min="1" max="1" width="5.5703125" customWidth="1"/>
    <col min="2" max="2" width="44.7109375" customWidth="1"/>
    <col min="3" max="3" width="12.28515625" customWidth="1"/>
    <col min="4" max="4" width="7.28515625" customWidth="1"/>
    <col min="5" max="5" width="7" customWidth="1"/>
    <col min="6" max="6" width="15.7109375" customWidth="1"/>
    <col min="7" max="7" width="6.28515625" customWidth="1"/>
    <col min="8" max="8" width="13.85546875" customWidth="1"/>
    <col min="9" max="9" width="5.42578125" customWidth="1"/>
    <col min="10" max="10" width="15" customWidth="1"/>
    <col min="11" max="11" width="6.140625" customWidth="1"/>
    <col min="12" max="12" width="18.28515625" customWidth="1"/>
    <col min="13" max="13" width="5.42578125" customWidth="1"/>
    <col min="14" max="14" width="16.85546875" customWidth="1"/>
  </cols>
  <sheetData>
    <row r="1" spans="1:14" x14ac:dyDescent="0.25">
      <c r="A1" s="56" t="s">
        <v>26</v>
      </c>
      <c r="B1" s="56"/>
      <c r="C1" s="56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1"/>
      <c r="B2" s="1"/>
      <c r="C2" s="1"/>
      <c r="D2" s="1"/>
      <c r="E2" s="1"/>
      <c r="F2" s="113" t="s">
        <v>20</v>
      </c>
      <c r="G2" s="113"/>
      <c r="H2" s="113"/>
      <c r="I2" s="113"/>
      <c r="J2" s="1"/>
      <c r="K2" s="1"/>
      <c r="L2" s="1"/>
      <c r="M2" s="1"/>
      <c r="N2" s="1"/>
    </row>
    <row r="3" spans="1:14" ht="20.25" customHeight="1" x14ac:dyDescent="0.25">
      <c r="A3" s="1"/>
      <c r="B3" s="1"/>
      <c r="C3" s="1"/>
      <c r="D3" s="1"/>
      <c r="E3" s="1"/>
      <c r="F3" s="114" t="s">
        <v>91</v>
      </c>
      <c r="G3" s="114"/>
      <c r="H3" s="114"/>
      <c r="I3" s="114"/>
      <c r="J3" s="1"/>
      <c r="K3" s="1"/>
      <c r="L3" s="1"/>
      <c r="M3" s="1"/>
      <c r="N3" s="1"/>
    </row>
    <row r="4" spans="1:14" x14ac:dyDescent="0.25">
      <c r="A4" s="115" t="s">
        <v>32</v>
      </c>
      <c r="B4" s="115"/>
      <c r="C4" s="115"/>
      <c r="D4" s="11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16" t="s">
        <v>0</v>
      </c>
      <c r="B5" s="116"/>
      <c r="C5" s="116"/>
      <c r="D5" s="116"/>
      <c r="E5" s="116"/>
      <c r="F5" s="117" t="s">
        <v>1</v>
      </c>
      <c r="G5" s="117"/>
      <c r="H5" s="117"/>
      <c r="I5" s="117"/>
      <c r="J5" s="117"/>
      <c r="K5" s="120" t="s">
        <v>25</v>
      </c>
      <c r="L5" s="120"/>
      <c r="M5" s="120"/>
      <c r="N5" s="120"/>
    </row>
    <row r="6" spans="1:14" ht="15.75" thickBot="1" x14ac:dyDescent="0.3">
      <c r="A6" s="120" t="s">
        <v>2</v>
      </c>
      <c r="B6" s="120"/>
      <c r="C6" s="120"/>
      <c r="D6" s="120"/>
      <c r="E6" s="120"/>
      <c r="F6" s="104" t="s">
        <v>3</v>
      </c>
      <c r="G6" s="117" t="s">
        <v>4</v>
      </c>
      <c r="H6" s="117"/>
      <c r="I6" s="117" t="s">
        <v>5</v>
      </c>
      <c r="J6" s="117"/>
      <c r="K6" s="120" t="s">
        <v>6</v>
      </c>
      <c r="L6" s="120"/>
      <c r="M6" s="120"/>
      <c r="N6" s="120"/>
    </row>
    <row r="7" spans="1:14" x14ac:dyDescent="0.25">
      <c r="A7" s="121" t="s">
        <v>7</v>
      </c>
      <c r="B7" s="118" t="s">
        <v>8</v>
      </c>
      <c r="C7" s="118" t="s">
        <v>9</v>
      </c>
      <c r="D7" s="118" t="s">
        <v>10</v>
      </c>
      <c r="E7" s="118"/>
      <c r="F7" s="118" t="s">
        <v>11</v>
      </c>
      <c r="G7" s="123" t="s">
        <v>12</v>
      </c>
      <c r="H7" s="123"/>
      <c r="I7" s="123"/>
      <c r="J7" s="123"/>
      <c r="K7" s="123"/>
      <c r="L7" s="123"/>
      <c r="M7" s="123"/>
      <c r="N7" s="124"/>
    </row>
    <row r="8" spans="1:14" x14ac:dyDescent="0.25">
      <c r="A8" s="122"/>
      <c r="B8" s="119"/>
      <c r="C8" s="119"/>
      <c r="D8" s="119"/>
      <c r="E8" s="119"/>
      <c r="F8" s="119"/>
      <c r="G8" s="119" t="s">
        <v>13</v>
      </c>
      <c r="H8" s="119"/>
      <c r="I8" s="119" t="s">
        <v>14</v>
      </c>
      <c r="J8" s="119"/>
      <c r="K8" s="125" t="s">
        <v>15</v>
      </c>
      <c r="L8" s="125"/>
      <c r="M8" s="126" t="s">
        <v>16</v>
      </c>
      <c r="N8" s="127"/>
    </row>
    <row r="9" spans="1:14" ht="29.25" customHeight="1" x14ac:dyDescent="0.25">
      <c r="A9" s="122"/>
      <c r="B9" s="119"/>
      <c r="C9" s="119"/>
      <c r="D9" s="13" t="s">
        <v>27</v>
      </c>
      <c r="E9" s="27" t="s">
        <v>8</v>
      </c>
      <c r="F9" s="119"/>
      <c r="G9" s="12" t="s">
        <v>17</v>
      </c>
      <c r="H9" s="13" t="s">
        <v>18</v>
      </c>
      <c r="I9" s="13" t="s">
        <v>17</v>
      </c>
      <c r="J9" s="13" t="s">
        <v>18</v>
      </c>
      <c r="K9" s="13" t="s">
        <v>17</v>
      </c>
      <c r="L9" s="13" t="s">
        <v>18</v>
      </c>
      <c r="M9" s="13" t="s">
        <v>17</v>
      </c>
      <c r="N9" s="70" t="s">
        <v>18</v>
      </c>
    </row>
    <row r="10" spans="1:14" x14ac:dyDescent="0.25">
      <c r="A10" s="71"/>
      <c r="B10" s="17" t="s">
        <v>38</v>
      </c>
      <c r="C10" s="16"/>
      <c r="D10" s="16"/>
      <c r="E10" s="16"/>
      <c r="F10" s="16"/>
      <c r="G10" s="18"/>
      <c r="H10" s="16"/>
      <c r="I10" s="16"/>
      <c r="J10" s="16"/>
      <c r="K10" s="16"/>
      <c r="L10" s="16"/>
      <c r="M10" s="16"/>
      <c r="N10" s="72"/>
    </row>
    <row r="11" spans="1:14" x14ac:dyDescent="0.25">
      <c r="A11" s="73"/>
      <c r="B11" s="11"/>
      <c r="C11" s="26"/>
      <c r="D11" s="13"/>
      <c r="E11" s="13"/>
      <c r="F11" s="13"/>
      <c r="G11" s="12"/>
      <c r="H11" s="13"/>
      <c r="I11" s="13"/>
      <c r="J11" s="43"/>
      <c r="K11" s="13"/>
      <c r="L11" s="13"/>
      <c r="M11" s="13"/>
      <c r="N11" s="70"/>
    </row>
    <row r="12" spans="1:14" x14ac:dyDescent="0.25">
      <c r="A12" s="73"/>
      <c r="B12" s="11" t="s">
        <v>80</v>
      </c>
      <c r="C12" s="26"/>
      <c r="D12" s="13"/>
      <c r="E12" s="13"/>
      <c r="F12" s="13"/>
      <c r="G12" s="12"/>
      <c r="H12" s="13"/>
      <c r="I12" s="13"/>
      <c r="J12" s="43"/>
      <c r="K12" s="13"/>
      <c r="L12" s="13"/>
      <c r="M12" s="13"/>
      <c r="N12" s="70"/>
    </row>
    <row r="13" spans="1:14" ht="75.75" customHeight="1" x14ac:dyDescent="0.25">
      <c r="A13" s="73"/>
      <c r="B13" s="44" t="s">
        <v>82</v>
      </c>
      <c r="C13" s="26"/>
      <c r="D13" s="13"/>
      <c r="E13" s="13"/>
      <c r="F13" s="13"/>
      <c r="G13" s="12"/>
      <c r="H13" s="13"/>
      <c r="I13" s="13"/>
      <c r="J13" s="43"/>
      <c r="K13" s="13"/>
      <c r="L13" s="13"/>
      <c r="M13" s="13"/>
      <c r="N13" s="70"/>
    </row>
    <row r="14" spans="1:14" ht="18" customHeight="1" x14ac:dyDescent="0.25">
      <c r="A14" s="90">
        <v>1</v>
      </c>
      <c r="B14" s="45" t="s">
        <v>83</v>
      </c>
      <c r="C14" s="26">
        <v>691234</v>
      </c>
      <c r="D14" s="25">
        <v>1</v>
      </c>
      <c r="E14" s="25" t="s">
        <v>35</v>
      </c>
      <c r="F14" s="46">
        <f>C14</f>
        <v>691234</v>
      </c>
      <c r="G14" s="12"/>
      <c r="H14" s="13"/>
      <c r="I14" s="13"/>
      <c r="J14" s="55">
        <f>F14</f>
        <v>691234</v>
      </c>
      <c r="K14" s="13"/>
      <c r="L14" s="13"/>
      <c r="M14" s="13"/>
      <c r="N14" s="70"/>
    </row>
    <row r="15" spans="1:14" x14ac:dyDescent="0.25">
      <c r="A15" s="90">
        <v>2</v>
      </c>
      <c r="B15" s="43" t="s">
        <v>84</v>
      </c>
      <c r="C15" s="26">
        <v>800000</v>
      </c>
      <c r="D15" s="25">
        <v>1</v>
      </c>
      <c r="E15" s="25" t="s">
        <v>35</v>
      </c>
      <c r="F15" s="46">
        <f>C15</f>
        <v>800000</v>
      </c>
      <c r="G15" s="12"/>
      <c r="H15" s="13"/>
      <c r="I15" s="13"/>
      <c r="J15" s="55">
        <f>F15</f>
        <v>800000</v>
      </c>
      <c r="K15" s="13"/>
      <c r="L15" s="13"/>
      <c r="M15" s="13"/>
      <c r="N15" s="70"/>
    </row>
    <row r="16" spans="1:14" x14ac:dyDescent="0.25">
      <c r="A16" s="90"/>
      <c r="B16" s="43"/>
      <c r="C16" s="26"/>
      <c r="D16" s="13"/>
      <c r="E16" s="13"/>
      <c r="F16" s="46"/>
      <c r="G16" s="12"/>
      <c r="H16" s="13"/>
      <c r="I16" s="13"/>
      <c r="J16" s="43"/>
      <c r="K16" s="13"/>
      <c r="L16" s="13"/>
      <c r="M16" s="13"/>
      <c r="N16" s="70"/>
    </row>
    <row r="17" spans="1:14" x14ac:dyDescent="0.25">
      <c r="A17" s="90"/>
      <c r="B17" s="11" t="s">
        <v>80</v>
      </c>
      <c r="C17" s="26"/>
      <c r="D17" s="13"/>
      <c r="E17" s="13"/>
      <c r="F17" s="13"/>
      <c r="G17" s="12"/>
      <c r="H17" s="13"/>
      <c r="I17" s="13"/>
      <c r="J17" s="43"/>
      <c r="K17" s="13"/>
      <c r="L17" s="13"/>
      <c r="M17" s="13"/>
      <c r="N17" s="70"/>
    </row>
    <row r="18" spans="1:14" ht="33.75" x14ac:dyDescent="0.25">
      <c r="A18" s="90"/>
      <c r="B18" s="44" t="s">
        <v>86</v>
      </c>
      <c r="C18" s="26"/>
      <c r="D18" s="13"/>
      <c r="E18" s="13"/>
      <c r="F18" s="13"/>
      <c r="G18" s="12"/>
      <c r="H18" s="13"/>
      <c r="I18" s="13"/>
      <c r="J18" s="43"/>
      <c r="K18" s="13"/>
      <c r="L18" s="13"/>
      <c r="M18" s="13"/>
      <c r="N18" s="70"/>
    </row>
    <row r="19" spans="1:14" x14ac:dyDescent="0.25">
      <c r="A19" s="90">
        <v>3</v>
      </c>
      <c r="B19" s="45" t="s">
        <v>87</v>
      </c>
      <c r="C19" s="26">
        <v>12600000</v>
      </c>
      <c r="D19" s="25">
        <v>1</v>
      </c>
      <c r="E19" s="25" t="s">
        <v>35</v>
      </c>
      <c r="F19" s="46">
        <f>C19</f>
        <v>12600000</v>
      </c>
      <c r="G19" s="12"/>
      <c r="H19" s="13"/>
      <c r="I19" s="13"/>
      <c r="J19" s="43"/>
      <c r="K19" s="13"/>
      <c r="L19" s="13"/>
      <c r="M19" s="13"/>
      <c r="N19" s="88">
        <f>F19</f>
        <v>12600000</v>
      </c>
    </row>
    <row r="20" spans="1:14" x14ac:dyDescent="0.25">
      <c r="A20" s="90"/>
      <c r="B20" s="45"/>
      <c r="C20" s="26"/>
      <c r="D20" s="25"/>
      <c r="E20" s="25"/>
      <c r="F20" s="46"/>
      <c r="G20" s="12"/>
      <c r="H20" s="13"/>
      <c r="I20" s="13"/>
      <c r="J20" s="43"/>
      <c r="K20" s="13"/>
      <c r="L20" s="13"/>
      <c r="M20" s="13"/>
      <c r="N20" s="88"/>
    </row>
    <row r="21" spans="1:14" x14ac:dyDescent="0.25">
      <c r="A21" s="90"/>
      <c r="B21" s="11" t="s">
        <v>80</v>
      </c>
      <c r="C21" s="26"/>
      <c r="D21" s="25"/>
      <c r="E21" s="25"/>
      <c r="F21" s="46"/>
      <c r="G21" s="12"/>
      <c r="H21" s="13"/>
      <c r="I21" s="13"/>
      <c r="J21" s="43"/>
      <c r="K21" s="13"/>
      <c r="L21" s="13"/>
      <c r="M21" s="13"/>
      <c r="N21" s="88"/>
    </row>
    <row r="22" spans="1:14" ht="23.25" customHeight="1" x14ac:dyDescent="0.25">
      <c r="A22" s="90"/>
      <c r="B22" s="44" t="s">
        <v>88</v>
      </c>
      <c r="C22" s="26"/>
      <c r="D22" s="25"/>
      <c r="E22" s="25"/>
      <c r="F22" s="46"/>
      <c r="G22" s="12"/>
      <c r="H22" s="13"/>
      <c r="I22" s="13"/>
      <c r="J22" s="43"/>
      <c r="K22" s="13"/>
      <c r="L22" s="13"/>
      <c r="M22" s="13"/>
      <c r="N22" s="88"/>
    </row>
    <row r="23" spans="1:14" x14ac:dyDescent="0.25">
      <c r="A23" s="90">
        <v>4</v>
      </c>
      <c r="B23" s="45" t="s">
        <v>89</v>
      </c>
      <c r="C23" s="26">
        <v>30000000</v>
      </c>
      <c r="D23" s="25">
        <v>1</v>
      </c>
      <c r="E23" s="25" t="s">
        <v>35</v>
      </c>
      <c r="F23" s="46">
        <f>C23</f>
        <v>30000000</v>
      </c>
      <c r="G23" s="12"/>
      <c r="H23" s="13"/>
      <c r="I23" s="13"/>
      <c r="J23" s="55">
        <f>F23/3</f>
        <v>10000000</v>
      </c>
      <c r="K23" s="13"/>
      <c r="L23" s="26">
        <f>J23</f>
        <v>10000000</v>
      </c>
      <c r="M23" s="13"/>
      <c r="N23" s="76">
        <f>L23</f>
        <v>10000000</v>
      </c>
    </row>
    <row r="24" spans="1:14" x14ac:dyDescent="0.25">
      <c r="A24" s="90"/>
      <c r="B24" s="44"/>
      <c r="C24" s="26"/>
      <c r="D24" s="13"/>
      <c r="E24" s="13"/>
      <c r="F24" s="13"/>
      <c r="G24" s="12"/>
      <c r="H24" s="13"/>
      <c r="I24" s="13"/>
      <c r="J24" s="43"/>
      <c r="K24" s="13"/>
      <c r="L24" s="13"/>
      <c r="M24" s="13"/>
      <c r="N24" s="102"/>
    </row>
    <row r="25" spans="1:14" x14ac:dyDescent="0.25">
      <c r="A25" s="90"/>
      <c r="B25" s="24" t="s">
        <v>47</v>
      </c>
      <c r="C25" s="26"/>
      <c r="D25" s="25"/>
      <c r="E25" s="25"/>
      <c r="F25" s="46"/>
      <c r="G25" s="12"/>
      <c r="H25" s="13"/>
      <c r="I25" s="13"/>
      <c r="J25" s="55"/>
      <c r="K25" s="13"/>
      <c r="L25" s="13"/>
      <c r="M25" s="13"/>
      <c r="N25" s="70"/>
    </row>
    <row r="26" spans="1:14" x14ac:dyDescent="0.25">
      <c r="A26" s="90">
        <v>5</v>
      </c>
      <c r="B26" s="43" t="s">
        <v>48</v>
      </c>
      <c r="C26" s="26">
        <v>14852536</v>
      </c>
      <c r="D26" s="25">
        <v>1</v>
      </c>
      <c r="E26" s="25" t="s">
        <v>35</v>
      </c>
      <c r="F26" s="46">
        <f>C26</f>
        <v>14852536</v>
      </c>
      <c r="G26" s="12"/>
      <c r="H26" s="13"/>
      <c r="I26" s="13"/>
      <c r="J26" s="55">
        <f>C26</f>
        <v>14852536</v>
      </c>
      <c r="K26" s="13"/>
      <c r="L26" s="13"/>
      <c r="M26" s="13"/>
      <c r="N26" s="70"/>
    </row>
    <row r="27" spans="1:14" x14ac:dyDescent="0.25">
      <c r="A27" s="90">
        <v>6</v>
      </c>
      <c r="B27" s="43" t="s">
        <v>49</v>
      </c>
      <c r="C27" s="26">
        <v>1397986</v>
      </c>
      <c r="D27" s="25">
        <v>1</v>
      </c>
      <c r="E27" s="25" t="s">
        <v>35</v>
      </c>
      <c r="F27" s="46">
        <f>C27</f>
        <v>1397986</v>
      </c>
      <c r="G27" s="12"/>
      <c r="H27" s="13"/>
      <c r="I27" s="13"/>
      <c r="J27" s="55">
        <f>C27</f>
        <v>1397986</v>
      </c>
      <c r="K27" s="13"/>
      <c r="L27" s="13"/>
      <c r="M27" s="13"/>
      <c r="N27" s="70"/>
    </row>
    <row r="28" spans="1:14" ht="27" customHeight="1" x14ac:dyDescent="0.25">
      <c r="A28" s="90"/>
      <c r="B28" s="11"/>
      <c r="C28" s="26"/>
      <c r="D28" s="25"/>
      <c r="E28" s="25"/>
      <c r="F28" s="13"/>
      <c r="G28" s="12"/>
      <c r="H28" s="13"/>
      <c r="I28" s="13"/>
      <c r="J28" s="43"/>
      <c r="K28" s="13"/>
      <c r="L28" s="13"/>
      <c r="M28" s="13"/>
      <c r="N28" s="70"/>
    </row>
    <row r="29" spans="1:14" ht="28.5" customHeight="1" x14ac:dyDescent="0.25">
      <c r="A29" s="90"/>
      <c r="B29" s="44" t="s">
        <v>85</v>
      </c>
      <c r="C29" s="26"/>
      <c r="D29" s="25"/>
      <c r="E29" s="25"/>
      <c r="F29" s="46"/>
      <c r="G29" s="12"/>
      <c r="H29" s="13"/>
      <c r="I29" s="13"/>
      <c r="J29" s="55"/>
      <c r="K29" s="13"/>
      <c r="L29" s="13"/>
      <c r="M29" s="13"/>
      <c r="N29" s="70"/>
    </row>
    <row r="30" spans="1:14" x14ac:dyDescent="0.25">
      <c r="A30" s="90">
        <v>7</v>
      </c>
      <c r="B30" s="45" t="s">
        <v>45</v>
      </c>
      <c r="C30" s="26">
        <v>5981250</v>
      </c>
      <c r="D30" s="25">
        <v>1</v>
      </c>
      <c r="E30" s="25" t="s">
        <v>35</v>
      </c>
      <c r="F30" s="46">
        <v>5981250</v>
      </c>
      <c r="G30" s="12"/>
      <c r="H30" s="13"/>
      <c r="I30" s="13"/>
      <c r="J30" s="55">
        <v>5981250</v>
      </c>
      <c r="K30" s="13"/>
      <c r="L30" s="13"/>
      <c r="M30" s="13"/>
      <c r="N30" s="70"/>
    </row>
    <row r="31" spans="1:14" x14ac:dyDescent="0.25">
      <c r="A31" s="90">
        <v>8</v>
      </c>
      <c r="B31" s="43" t="s">
        <v>43</v>
      </c>
      <c r="C31" s="26">
        <v>5010891.2</v>
      </c>
      <c r="D31" s="25">
        <v>1</v>
      </c>
      <c r="E31" s="25" t="s">
        <v>35</v>
      </c>
      <c r="F31" s="46">
        <v>5010891.2</v>
      </c>
      <c r="G31" s="12"/>
      <c r="H31" s="13"/>
      <c r="I31" s="13"/>
      <c r="J31" s="55">
        <v>5010891.2</v>
      </c>
      <c r="K31" s="13"/>
      <c r="L31" s="13"/>
      <c r="M31" s="13"/>
      <c r="N31" s="70"/>
    </row>
    <row r="32" spans="1:14" x14ac:dyDescent="0.25">
      <c r="A32" s="90">
        <v>9</v>
      </c>
      <c r="B32" s="43" t="s">
        <v>50</v>
      </c>
      <c r="C32" s="26">
        <v>750000</v>
      </c>
      <c r="D32" s="25">
        <v>1</v>
      </c>
      <c r="E32" s="25" t="s">
        <v>35</v>
      </c>
      <c r="F32" s="46">
        <v>750000</v>
      </c>
      <c r="G32" s="12"/>
      <c r="H32" s="13"/>
      <c r="I32" s="13"/>
      <c r="J32" s="55">
        <v>750000</v>
      </c>
      <c r="K32" s="13"/>
      <c r="L32" s="13"/>
      <c r="M32" s="13"/>
      <c r="N32" s="70"/>
    </row>
    <row r="33" spans="1:14" x14ac:dyDescent="0.25">
      <c r="A33" s="90">
        <v>10</v>
      </c>
      <c r="B33" s="43" t="s">
        <v>51</v>
      </c>
      <c r="C33" s="26">
        <v>1647727</v>
      </c>
      <c r="D33" s="25">
        <v>1</v>
      </c>
      <c r="E33" s="25" t="s">
        <v>35</v>
      </c>
      <c r="F33" s="46">
        <v>1647727</v>
      </c>
      <c r="G33" s="12"/>
      <c r="H33" s="13"/>
      <c r="I33" s="13"/>
      <c r="J33" s="55">
        <v>1647727</v>
      </c>
      <c r="K33" s="13"/>
      <c r="L33" s="13"/>
      <c r="M33" s="13"/>
      <c r="N33" s="70"/>
    </row>
    <row r="34" spans="1:14" x14ac:dyDescent="0.25">
      <c r="A34" s="90"/>
      <c r="B34" s="43"/>
      <c r="C34" s="26">
        <v>144000</v>
      </c>
      <c r="D34" s="25">
        <v>1</v>
      </c>
      <c r="E34" s="25" t="s">
        <v>35</v>
      </c>
      <c r="F34" s="46">
        <v>144000</v>
      </c>
      <c r="G34" s="12"/>
      <c r="H34" s="13"/>
      <c r="I34" s="13"/>
      <c r="J34" s="55">
        <v>144000</v>
      </c>
      <c r="K34" s="13"/>
      <c r="L34" s="13"/>
      <c r="M34" s="13"/>
      <c r="N34" s="70"/>
    </row>
    <row r="35" spans="1:14" x14ac:dyDescent="0.25">
      <c r="A35" s="89"/>
      <c r="B35" s="43"/>
      <c r="C35" s="33"/>
      <c r="D35" s="34"/>
      <c r="E35" s="34"/>
      <c r="F35" s="34"/>
      <c r="G35" s="34"/>
      <c r="H35" s="34"/>
      <c r="I35" s="34"/>
      <c r="J35" s="40"/>
      <c r="K35" s="34"/>
      <c r="L35" s="34"/>
      <c r="M35" s="34"/>
      <c r="N35" s="70"/>
    </row>
    <row r="36" spans="1:14" ht="45" x14ac:dyDescent="0.25">
      <c r="A36" s="89"/>
      <c r="B36" s="20" t="s">
        <v>33</v>
      </c>
      <c r="C36" s="35">
        <v>515715.2</v>
      </c>
      <c r="D36" s="51">
        <v>1</v>
      </c>
      <c r="E36" s="25" t="s">
        <v>35</v>
      </c>
      <c r="F36" s="37">
        <v>515715.2</v>
      </c>
      <c r="G36" s="34"/>
      <c r="H36" s="34"/>
      <c r="I36" s="34"/>
      <c r="J36" s="33"/>
      <c r="K36" s="41"/>
      <c r="L36" s="41"/>
      <c r="M36" s="34"/>
      <c r="N36" s="103">
        <f>F36</f>
        <v>515715.2</v>
      </c>
    </row>
    <row r="37" spans="1:14" x14ac:dyDescent="0.25">
      <c r="A37" s="89">
        <v>11</v>
      </c>
      <c r="B37" s="21" t="s">
        <v>34</v>
      </c>
      <c r="C37" s="35"/>
      <c r="D37" s="51"/>
      <c r="E37" s="25"/>
      <c r="F37" s="37"/>
      <c r="G37" s="34"/>
      <c r="H37" s="34"/>
      <c r="I37" s="34"/>
      <c r="J37" s="33"/>
      <c r="K37" s="41"/>
      <c r="L37" s="41"/>
      <c r="M37" s="34"/>
      <c r="N37" s="97"/>
    </row>
    <row r="38" spans="1:14" x14ac:dyDescent="0.25">
      <c r="A38" s="89"/>
      <c r="B38" s="21"/>
      <c r="C38" s="35"/>
      <c r="D38" s="51"/>
      <c r="E38" s="25"/>
      <c r="F38" s="37"/>
      <c r="G38" s="34"/>
      <c r="H38" s="34"/>
      <c r="I38" s="34"/>
      <c r="J38" s="33"/>
      <c r="K38" s="41"/>
      <c r="L38" s="41"/>
      <c r="M38" s="34"/>
      <c r="N38" s="97"/>
    </row>
    <row r="39" spans="1:14" x14ac:dyDescent="0.25">
      <c r="A39" s="89"/>
      <c r="B39" s="20" t="s">
        <v>80</v>
      </c>
      <c r="C39" s="35"/>
      <c r="D39" s="51"/>
      <c r="E39" s="25"/>
      <c r="F39" s="37"/>
      <c r="G39" s="34"/>
      <c r="H39" s="34"/>
      <c r="I39" s="34"/>
      <c r="J39" s="33"/>
      <c r="K39" s="41"/>
      <c r="L39" s="41"/>
      <c r="M39" s="34"/>
      <c r="N39" s="97"/>
    </row>
    <row r="40" spans="1:14" ht="30" x14ac:dyDescent="0.25">
      <c r="A40" s="89">
        <v>12</v>
      </c>
      <c r="B40" s="20" t="s">
        <v>81</v>
      </c>
      <c r="C40" s="35">
        <v>414500</v>
      </c>
      <c r="D40" s="51">
        <v>1</v>
      </c>
      <c r="E40" s="25" t="s">
        <v>35</v>
      </c>
      <c r="F40" s="37">
        <f>C40</f>
        <v>414500</v>
      </c>
      <c r="G40" s="34"/>
      <c r="H40" s="34"/>
      <c r="I40" s="34"/>
      <c r="J40" s="33">
        <f>F40/2</f>
        <v>207250</v>
      </c>
      <c r="K40" s="41"/>
      <c r="L40" s="33">
        <f>J40</f>
        <v>207250</v>
      </c>
      <c r="M40" s="34"/>
      <c r="N40" s="97"/>
    </row>
    <row r="41" spans="1:14" x14ac:dyDescent="0.25">
      <c r="A41" s="89"/>
      <c r="B41" s="21"/>
      <c r="C41" s="35"/>
      <c r="D41" s="51"/>
      <c r="E41" s="25"/>
      <c r="F41" s="37"/>
      <c r="G41" s="34"/>
      <c r="H41" s="34"/>
      <c r="I41" s="34"/>
      <c r="J41" s="33"/>
      <c r="K41" s="41"/>
      <c r="L41" s="41"/>
      <c r="M41" s="34"/>
      <c r="N41" s="97"/>
    </row>
    <row r="42" spans="1:14" x14ac:dyDescent="0.25">
      <c r="A42" s="89"/>
      <c r="B42" s="20" t="s">
        <v>79</v>
      </c>
      <c r="C42" s="35"/>
      <c r="D42" s="51"/>
      <c r="E42" s="25"/>
      <c r="F42" s="37"/>
      <c r="G42" s="34"/>
      <c r="H42" s="34"/>
      <c r="I42" s="34"/>
      <c r="J42" s="33"/>
      <c r="K42" s="41"/>
      <c r="L42" s="41"/>
      <c r="M42" s="34"/>
      <c r="N42" s="97"/>
    </row>
    <row r="43" spans="1:14" ht="45" x14ac:dyDescent="0.25">
      <c r="A43" s="89">
        <v>13</v>
      </c>
      <c r="B43" s="20" t="s">
        <v>78</v>
      </c>
      <c r="C43" s="35">
        <f>F43</f>
        <v>24463414.760000002</v>
      </c>
      <c r="D43" s="51">
        <v>1</v>
      </c>
      <c r="E43" s="25" t="s">
        <v>35</v>
      </c>
      <c r="F43" s="37">
        <v>24463414.760000002</v>
      </c>
      <c r="G43" s="34"/>
      <c r="H43" s="34"/>
      <c r="I43" s="34"/>
      <c r="J43" s="33"/>
      <c r="K43" s="41"/>
      <c r="L43" s="41"/>
      <c r="M43" s="34"/>
      <c r="N43" s="97">
        <f>F43</f>
        <v>24463414.760000002</v>
      </c>
    </row>
    <row r="44" spans="1:14" x14ac:dyDescent="0.25">
      <c r="A44" s="74"/>
      <c r="B44" s="21"/>
      <c r="C44" s="35"/>
      <c r="D44" s="51"/>
      <c r="E44" s="25"/>
      <c r="F44" s="2"/>
      <c r="G44" s="34"/>
      <c r="H44" s="34"/>
      <c r="I44" s="34"/>
      <c r="J44" s="33"/>
      <c r="K44" s="41"/>
      <c r="L44" s="41"/>
      <c r="M44" s="34"/>
      <c r="N44" s="97"/>
    </row>
    <row r="45" spans="1:14" x14ac:dyDescent="0.25">
      <c r="A45" s="105" t="s">
        <v>61</v>
      </c>
      <c r="B45" s="106"/>
      <c r="C45" s="58"/>
      <c r="D45" s="59"/>
      <c r="E45" s="60"/>
      <c r="F45" s="93">
        <f>SUM(F14:F43)</f>
        <v>99269254.160000011</v>
      </c>
      <c r="G45" s="61"/>
      <c r="H45" s="61"/>
      <c r="I45" s="61"/>
      <c r="J45" s="63"/>
      <c r="K45" s="64"/>
      <c r="L45" s="64"/>
      <c r="M45" s="61"/>
      <c r="N45" s="98"/>
    </row>
    <row r="46" spans="1:14" x14ac:dyDescent="0.25">
      <c r="A46" s="74"/>
      <c r="B46" s="21"/>
      <c r="C46" s="35"/>
      <c r="D46" s="36"/>
      <c r="E46" s="25"/>
      <c r="F46" s="37"/>
      <c r="G46" s="34"/>
      <c r="H46" s="34"/>
      <c r="I46" s="34"/>
      <c r="J46" s="33"/>
      <c r="K46" s="41"/>
      <c r="L46" s="41"/>
      <c r="M46" s="34"/>
      <c r="N46" s="97"/>
    </row>
    <row r="47" spans="1:14" x14ac:dyDescent="0.25">
      <c r="A47" s="75"/>
      <c r="B47" s="19" t="s">
        <v>39</v>
      </c>
      <c r="C47" s="38"/>
      <c r="D47" s="38"/>
      <c r="E47" s="52"/>
      <c r="F47" s="39"/>
      <c r="G47" s="39"/>
      <c r="H47" s="39"/>
      <c r="I47" s="39"/>
      <c r="J47" s="38"/>
      <c r="K47" s="39"/>
      <c r="L47" s="39"/>
      <c r="M47" s="39"/>
      <c r="N47" s="99"/>
    </row>
    <row r="48" spans="1:14" ht="18.75" customHeight="1" x14ac:dyDescent="0.25">
      <c r="A48" s="74"/>
      <c r="B48" s="15"/>
      <c r="C48" s="40"/>
      <c r="D48" s="40"/>
      <c r="E48" s="25"/>
      <c r="F48" s="34"/>
      <c r="G48" s="34"/>
      <c r="H48" s="34"/>
      <c r="I48" s="34"/>
      <c r="J48" s="40"/>
      <c r="K48" s="34"/>
      <c r="L48" s="34"/>
      <c r="M48" s="34"/>
      <c r="N48" s="96"/>
    </row>
    <row r="49" spans="1:14" x14ac:dyDescent="0.25">
      <c r="A49" s="74"/>
      <c r="B49" s="14" t="s">
        <v>36</v>
      </c>
      <c r="C49" s="40"/>
      <c r="D49" s="40"/>
      <c r="E49" s="25"/>
      <c r="F49" s="34"/>
      <c r="G49" s="34"/>
      <c r="H49" s="34"/>
      <c r="I49" s="34"/>
      <c r="J49" s="40"/>
      <c r="K49" s="34"/>
      <c r="L49" s="34"/>
      <c r="M49" s="34"/>
      <c r="N49" s="96"/>
    </row>
    <row r="50" spans="1:14" ht="15" customHeight="1" x14ac:dyDescent="0.25">
      <c r="A50" s="89">
        <v>14</v>
      </c>
      <c r="B50" s="21" t="s">
        <v>37</v>
      </c>
      <c r="C50" s="33">
        <v>2143500</v>
      </c>
      <c r="D50" s="25">
        <v>1</v>
      </c>
      <c r="E50" s="25" t="s">
        <v>35</v>
      </c>
      <c r="F50" s="41">
        <f>C50</f>
        <v>2143500</v>
      </c>
      <c r="G50" s="34"/>
      <c r="H50" s="34"/>
      <c r="I50" s="34"/>
      <c r="J50" s="40"/>
      <c r="K50" s="34"/>
      <c r="L50" s="34"/>
      <c r="M50" s="34"/>
      <c r="N50" s="88">
        <f>F50</f>
        <v>2143500</v>
      </c>
    </row>
    <row r="51" spans="1:14" ht="15" customHeight="1" x14ac:dyDescent="0.25">
      <c r="A51" s="74"/>
      <c r="B51" s="21"/>
      <c r="C51" s="33"/>
      <c r="D51" s="25"/>
      <c r="E51" s="25"/>
      <c r="F51" s="41"/>
      <c r="G51" s="34"/>
      <c r="H51" s="34"/>
      <c r="I51" s="34"/>
      <c r="J51" s="40"/>
      <c r="K51" s="34"/>
      <c r="L51" s="34"/>
      <c r="M51" s="34"/>
      <c r="N51" s="88"/>
    </row>
    <row r="52" spans="1:14" ht="15" customHeight="1" x14ac:dyDescent="0.25">
      <c r="A52" s="74"/>
      <c r="B52" s="20" t="s">
        <v>74</v>
      </c>
      <c r="C52" s="33"/>
      <c r="D52" s="25"/>
      <c r="E52" s="25"/>
      <c r="F52" s="41"/>
      <c r="G52" s="34"/>
      <c r="H52" s="34"/>
      <c r="I52" s="34"/>
      <c r="J52" s="40"/>
      <c r="K52" s="34"/>
      <c r="L52" s="34"/>
      <c r="M52" s="34"/>
      <c r="N52" s="88"/>
    </row>
    <row r="53" spans="1:14" ht="15" customHeight="1" x14ac:dyDescent="0.25">
      <c r="A53" s="74"/>
      <c r="B53" s="20" t="s">
        <v>75</v>
      </c>
      <c r="C53" s="33"/>
      <c r="D53" s="25"/>
      <c r="E53" s="25"/>
      <c r="F53" s="41"/>
      <c r="G53" s="34"/>
      <c r="H53" s="34"/>
      <c r="I53" s="34"/>
      <c r="J53" s="40"/>
      <c r="K53" s="34"/>
      <c r="L53" s="34"/>
      <c r="M53" s="34"/>
      <c r="N53" s="88"/>
    </row>
    <row r="54" spans="1:14" ht="44.25" customHeight="1" x14ac:dyDescent="0.25">
      <c r="A54" s="89">
        <v>15</v>
      </c>
      <c r="B54" s="21" t="s">
        <v>76</v>
      </c>
      <c r="C54" s="33">
        <v>220000000</v>
      </c>
      <c r="D54" s="25">
        <v>1</v>
      </c>
      <c r="E54" s="25" t="s">
        <v>35</v>
      </c>
      <c r="F54" s="41">
        <f>C54</f>
        <v>220000000</v>
      </c>
      <c r="G54" s="34"/>
      <c r="H54" s="34"/>
      <c r="I54" s="34"/>
      <c r="J54" s="40"/>
      <c r="K54" s="34"/>
      <c r="L54" s="33">
        <f>F54</f>
        <v>220000000</v>
      </c>
      <c r="M54" s="34"/>
      <c r="N54" s="88"/>
    </row>
    <row r="55" spans="1:14" ht="49.5" customHeight="1" x14ac:dyDescent="0.25">
      <c r="A55" s="89">
        <v>16</v>
      </c>
      <c r="B55" s="21" t="s">
        <v>77</v>
      </c>
      <c r="C55" s="33">
        <v>400000000</v>
      </c>
      <c r="D55" s="25">
        <v>1</v>
      </c>
      <c r="E55" s="25" t="s">
        <v>35</v>
      </c>
      <c r="F55" s="41">
        <f>C55</f>
        <v>400000000</v>
      </c>
      <c r="G55" s="34"/>
      <c r="H55" s="34"/>
      <c r="I55" s="34"/>
      <c r="J55" s="40"/>
      <c r="K55" s="34"/>
      <c r="L55" s="33">
        <f>F55</f>
        <v>400000000</v>
      </c>
      <c r="M55" s="34"/>
      <c r="N55" s="88"/>
    </row>
    <row r="56" spans="1:14" ht="15" customHeight="1" x14ac:dyDescent="0.25">
      <c r="A56" s="74"/>
      <c r="B56" s="21"/>
      <c r="C56" s="33"/>
      <c r="D56" s="25"/>
      <c r="E56" s="25"/>
      <c r="F56" s="2"/>
      <c r="G56" s="34"/>
      <c r="H56" s="34"/>
      <c r="I56" s="34"/>
      <c r="J56" s="40"/>
      <c r="K56" s="34"/>
      <c r="L56" s="40"/>
      <c r="M56" s="34"/>
      <c r="N56" s="88"/>
    </row>
    <row r="57" spans="1:14" ht="16.5" customHeight="1" x14ac:dyDescent="0.25">
      <c r="A57" s="107" t="s">
        <v>61</v>
      </c>
      <c r="B57" s="108"/>
      <c r="C57" s="63"/>
      <c r="D57" s="60"/>
      <c r="E57" s="60"/>
      <c r="F57" s="64">
        <f>SUM(F50:F55)</f>
        <v>622143500</v>
      </c>
      <c r="G57" s="61"/>
      <c r="H57" s="61"/>
      <c r="I57" s="61"/>
      <c r="J57" s="62"/>
      <c r="K57" s="61"/>
      <c r="L57" s="62"/>
      <c r="M57" s="61"/>
      <c r="N57" s="100"/>
    </row>
    <row r="58" spans="1:14" x14ac:dyDescent="0.25">
      <c r="A58" s="74"/>
      <c r="B58" s="14"/>
      <c r="C58" s="33"/>
      <c r="D58" s="25"/>
      <c r="E58" s="25"/>
      <c r="F58" s="34"/>
      <c r="G58" s="34"/>
      <c r="H58" s="34"/>
      <c r="I58" s="34"/>
      <c r="J58" s="40"/>
      <c r="K58" s="34"/>
      <c r="L58" s="34"/>
      <c r="M58" s="34"/>
      <c r="N58" s="96"/>
    </row>
    <row r="59" spans="1:14" x14ac:dyDescent="0.25">
      <c r="A59" s="75"/>
      <c r="B59" s="22" t="s">
        <v>40</v>
      </c>
      <c r="C59" s="42"/>
      <c r="D59" s="52"/>
      <c r="E59" s="52"/>
      <c r="F59" s="39"/>
      <c r="G59" s="39"/>
      <c r="H59" s="39"/>
      <c r="I59" s="39"/>
      <c r="J59" s="38"/>
      <c r="K59" s="39"/>
      <c r="L59" s="39"/>
      <c r="M59" s="39"/>
      <c r="N59" s="99"/>
    </row>
    <row r="60" spans="1:14" x14ac:dyDescent="0.25">
      <c r="A60" s="74">
        <v>17</v>
      </c>
      <c r="B60" s="14" t="s">
        <v>41</v>
      </c>
      <c r="C60" s="33">
        <v>349478</v>
      </c>
      <c r="D60" s="25">
        <v>1</v>
      </c>
      <c r="E60" s="25" t="s">
        <v>35</v>
      </c>
      <c r="F60" s="41">
        <f>C60</f>
        <v>349478</v>
      </c>
      <c r="G60" s="34"/>
      <c r="H60" s="34"/>
      <c r="I60" s="34"/>
      <c r="J60" s="40"/>
      <c r="K60" s="34"/>
      <c r="L60" s="34"/>
      <c r="M60" s="34"/>
      <c r="N60" s="88">
        <f>F60</f>
        <v>349478</v>
      </c>
    </row>
    <row r="61" spans="1:14" x14ac:dyDescent="0.25">
      <c r="A61" s="74"/>
      <c r="B61" s="14"/>
      <c r="C61" s="33"/>
      <c r="D61" s="25"/>
      <c r="E61" s="25"/>
      <c r="F61" s="34"/>
      <c r="G61" s="34"/>
      <c r="H61" s="34"/>
      <c r="I61" s="34"/>
      <c r="J61" s="40"/>
      <c r="K61" s="34"/>
      <c r="L61" s="34"/>
      <c r="M61" s="34"/>
      <c r="N61" s="96"/>
    </row>
    <row r="62" spans="1:14" x14ac:dyDescent="0.25">
      <c r="A62" s="74"/>
      <c r="B62" s="14" t="s">
        <v>42</v>
      </c>
      <c r="C62" s="33"/>
      <c r="D62" s="25"/>
      <c r="E62" s="25"/>
      <c r="F62" s="34"/>
      <c r="G62" s="34"/>
      <c r="H62" s="34"/>
      <c r="I62" s="34"/>
      <c r="J62" s="40"/>
      <c r="K62" s="34"/>
      <c r="L62" s="34"/>
      <c r="M62" s="34"/>
      <c r="N62" s="96"/>
    </row>
    <row r="63" spans="1:14" x14ac:dyDescent="0.25">
      <c r="A63" s="74">
        <v>18</v>
      </c>
      <c r="B63" s="23" t="s">
        <v>43</v>
      </c>
      <c r="C63" s="33">
        <v>34937</v>
      </c>
      <c r="D63" s="25">
        <v>1</v>
      </c>
      <c r="E63" s="25" t="s">
        <v>35</v>
      </c>
      <c r="F63" s="41">
        <f>C63</f>
        <v>34937</v>
      </c>
      <c r="G63" s="34"/>
      <c r="H63" s="34"/>
      <c r="I63" s="34"/>
      <c r="J63" s="40"/>
      <c r="K63" s="34"/>
      <c r="L63" s="34"/>
      <c r="M63" s="34"/>
      <c r="N63" s="88">
        <f>F63</f>
        <v>34937</v>
      </c>
    </row>
    <row r="64" spans="1:14" x14ac:dyDescent="0.25">
      <c r="A64" s="74">
        <v>19</v>
      </c>
      <c r="B64" s="23" t="s">
        <v>44</v>
      </c>
      <c r="C64" s="33">
        <v>10731</v>
      </c>
      <c r="D64" s="25">
        <v>1</v>
      </c>
      <c r="E64" s="25" t="s">
        <v>35</v>
      </c>
      <c r="F64" s="41">
        <f>C64</f>
        <v>10731</v>
      </c>
      <c r="G64" s="34"/>
      <c r="H64" s="34"/>
      <c r="I64" s="34"/>
      <c r="J64" s="40"/>
      <c r="K64" s="34"/>
      <c r="L64" s="34"/>
      <c r="M64" s="34"/>
      <c r="N64" s="88">
        <f>F64</f>
        <v>10731</v>
      </c>
    </row>
    <row r="65" spans="1:14" x14ac:dyDescent="0.25">
      <c r="A65" s="74">
        <v>20</v>
      </c>
      <c r="B65" s="23" t="s">
        <v>45</v>
      </c>
      <c r="C65" s="33">
        <v>92608.5</v>
      </c>
      <c r="D65" s="25">
        <v>1</v>
      </c>
      <c r="E65" s="25" t="s">
        <v>35</v>
      </c>
      <c r="F65" s="41">
        <f>C65</f>
        <v>92608.5</v>
      </c>
      <c r="G65" s="34"/>
      <c r="H65" s="34"/>
      <c r="I65" s="34"/>
      <c r="J65" s="40"/>
      <c r="K65" s="34"/>
      <c r="L65" s="34"/>
      <c r="M65" s="34"/>
      <c r="N65" s="88">
        <f>F65</f>
        <v>92608.5</v>
      </c>
    </row>
    <row r="66" spans="1:14" x14ac:dyDescent="0.25">
      <c r="A66" s="74">
        <v>21</v>
      </c>
      <c r="B66" s="23" t="s">
        <v>46</v>
      </c>
      <c r="C66" s="33">
        <v>140400</v>
      </c>
      <c r="D66" s="25">
        <v>1</v>
      </c>
      <c r="E66" s="25" t="s">
        <v>35</v>
      </c>
      <c r="F66" s="41">
        <f>C66</f>
        <v>140400</v>
      </c>
      <c r="G66" s="34"/>
      <c r="H66" s="34"/>
      <c r="I66" s="34"/>
      <c r="J66" s="40"/>
      <c r="K66" s="34"/>
      <c r="L66" s="34"/>
      <c r="M66" s="34"/>
      <c r="N66" s="88">
        <f>F66</f>
        <v>140400</v>
      </c>
    </row>
    <row r="67" spans="1:14" x14ac:dyDescent="0.25">
      <c r="A67" s="74"/>
      <c r="B67" s="23"/>
      <c r="C67" s="33"/>
      <c r="D67" s="25"/>
      <c r="E67" s="25"/>
      <c r="F67" s="41"/>
      <c r="G67" s="34"/>
      <c r="H67" s="34"/>
      <c r="I67" s="34"/>
      <c r="J67" s="40"/>
      <c r="K67" s="34"/>
      <c r="L67" s="34"/>
      <c r="M67" s="34"/>
      <c r="N67" s="88"/>
    </row>
    <row r="68" spans="1:14" ht="45" x14ac:dyDescent="0.25">
      <c r="A68" s="74"/>
      <c r="B68" s="20" t="s">
        <v>52</v>
      </c>
      <c r="C68" s="33"/>
      <c r="D68" s="40"/>
      <c r="E68" s="25"/>
      <c r="F68" s="34"/>
      <c r="G68" s="34"/>
      <c r="H68" s="34"/>
      <c r="I68" s="34"/>
      <c r="J68" s="40"/>
      <c r="K68" s="34"/>
      <c r="L68" s="34"/>
      <c r="M68" s="34"/>
      <c r="N68" s="96"/>
    </row>
    <row r="69" spans="1:14" ht="45" x14ac:dyDescent="0.25">
      <c r="A69" s="74"/>
      <c r="B69" s="20" t="s">
        <v>53</v>
      </c>
      <c r="C69" s="33"/>
      <c r="D69" s="40"/>
      <c r="E69" s="25"/>
      <c r="F69" s="34"/>
      <c r="G69" s="34"/>
      <c r="H69" s="34"/>
      <c r="I69" s="34"/>
      <c r="J69" s="40"/>
      <c r="K69" s="34"/>
      <c r="L69" s="34"/>
      <c r="M69" s="34"/>
      <c r="N69" s="96"/>
    </row>
    <row r="70" spans="1:14" x14ac:dyDescent="0.25">
      <c r="A70" s="74">
        <v>22</v>
      </c>
      <c r="B70" s="23" t="s">
        <v>54</v>
      </c>
      <c r="C70" s="33">
        <v>305502</v>
      </c>
      <c r="D70" s="50">
        <v>1</v>
      </c>
      <c r="E70" s="25" t="s">
        <v>35</v>
      </c>
      <c r="F70" s="41">
        <f>C70</f>
        <v>305502</v>
      </c>
      <c r="G70" s="34"/>
      <c r="H70" s="34"/>
      <c r="I70" s="34"/>
      <c r="J70" s="40"/>
      <c r="K70" s="34"/>
      <c r="L70" s="34"/>
      <c r="M70" s="34"/>
      <c r="N70" s="88">
        <f>F70</f>
        <v>305502</v>
      </c>
    </row>
    <row r="71" spans="1:14" x14ac:dyDescent="0.25">
      <c r="A71" s="74"/>
      <c r="B71" s="14"/>
      <c r="C71" s="33"/>
      <c r="D71" s="50"/>
      <c r="E71" s="25"/>
      <c r="F71" s="34"/>
      <c r="G71" s="34"/>
      <c r="H71" s="34"/>
      <c r="I71" s="34"/>
      <c r="J71" s="40"/>
      <c r="K71" s="34"/>
      <c r="L71" s="34"/>
      <c r="M71" s="34"/>
      <c r="N71" s="96"/>
    </row>
    <row r="72" spans="1:14" ht="36" customHeight="1" x14ac:dyDescent="0.25">
      <c r="A72" s="74"/>
      <c r="B72" s="20" t="s">
        <v>90</v>
      </c>
      <c r="C72" s="33"/>
      <c r="D72" s="53"/>
      <c r="E72" s="26"/>
      <c r="F72" s="41"/>
      <c r="G72" s="41"/>
      <c r="H72" s="41"/>
      <c r="I72" s="41"/>
      <c r="J72" s="33"/>
      <c r="K72" s="41"/>
      <c r="L72" s="41"/>
      <c r="M72" s="41"/>
      <c r="N72" s="88"/>
    </row>
    <row r="73" spans="1:14" x14ac:dyDescent="0.25">
      <c r="A73" s="74">
        <v>23</v>
      </c>
      <c r="B73" s="23" t="s">
        <v>45</v>
      </c>
      <c r="C73" s="33">
        <v>22680</v>
      </c>
      <c r="D73" s="50">
        <v>1</v>
      </c>
      <c r="E73" s="26" t="s">
        <v>35</v>
      </c>
      <c r="F73" s="41">
        <f>C73</f>
        <v>22680</v>
      </c>
      <c r="G73" s="41"/>
      <c r="H73" s="41"/>
      <c r="I73" s="41"/>
      <c r="J73" s="33"/>
      <c r="K73" s="41"/>
      <c r="L73" s="41"/>
      <c r="M73" s="41"/>
      <c r="N73" s="88">
        <f>F73</f>
        <v>22680</v>
      </c>
    </row>
    <row r="74" spans="1:14" x14ac:dyDescent="0.25">
      <c r="A74" s="74">
        <v>24</v>
      </c>
      <c r="B74" s="23" t="s">
        <v>44</v>
      </c>
      <c r="C74" s="33">
        <v>15242.01</v>
      </c>
      <c r="D74" s="50">
        <v>1</v>
      </c>
      <c r="E74" s="26" t="s">
        <v>35</v>
      </c>
      <c r="F74" s="41">
        <f>C74</f>
        <v>15242.01</v>
      </c>
      <c r="G74" s="41"/>
      <c r="H74" s="41"/>
      <c r="I74" s="41"/>
      <c r="J74" s="33"/>
      <c r="K74" s="41"/>
      <c r="L74" s="41"/>
      <c r="M74" s="41"/>
      <c r="N74" s="88">
        <f>F74</f>
        <v>15242.01</v>
      </c>
    </row>
    <row r="75" spans="1:14" x14ac:dyDescent="0.25">
      <c r="A75" s="74"/>
      <c r="B75" s="23"/>
      <c r="C75" s="33"/>
      <c r="D75" s="54"/>
      <c r="E75" s="26"/>
      <c r="F75" s="41"/>
      <c r="G75" s="41"/>
      <c r="H75" s="41"/>
      <c r="I75" s="41"/>
      <c r="J75" s="33"/>
      <c r="K75" s="41"/>
      <c r="L75" s="41"/>
      <c r="M75" s="41"/>
      <c r="N75" s="88"/>
    </row>
    <row r="76" spans="1:14" x14ac:dyDescent="0.25">
      <c r="A76" s="74"/>
      <c r="B76" s="14" t="s">
        <v>56</v>
      </c>
      <c r="C76" s="33"/>
      <c r="D76" s="54"/>
      <c r="E76" s="26"/>
      <c r="F76" s="41"/>
      <c r="G76" s="41"/>
      <c r="H76" s="41"/>
      <c r="I76" s="41"/>
      <c r="J76" s="33"/>
      <c r="K76" s="41"/>
      <c r="L76" s="41"/>
      <c r="M76" s="41"/>
      <c r="N76" s="88"/>
    </row>
    <row r="77" spans="1:14" x14ac:dyDescent="0.25">
      <c r="A77" s="74">
        <v>25</v>
      </c>
      <c r="B77" s="23" t="s">
        <v>55</v>
      </c>
      <c r="C77" s="33">
        <v>144000</v>
      </c>
      <c r="D77" s="50">
        <v>1</v>
      </c>
      <c r="E77" s="26" t="s">
        <v>35</v>
      </c>
      <c r="F77" s="41">
        <f>C77</f>
        <v>144000</v>
      </c>
      <c r="G77" s="41"/>
      <c r="H77" s="41"/>
      <c r="I77" s="41"/>
      <c r="J77" s="33"/>
      <c r="K77" s="41"/>
      <c r="L77" s="41"/>
      <c r="M77" s="41"/>
      <c r="N77" s="88">
        <f>F77</f>
        <v>144000</v>
      </c>
    </row>
    <row r="78" spans="1:14" x14ac:dyDescent="0.25">
      <c r="A78" s="74"/>
      <c r="B78" s="23"/>
      <c r="C78" s="33"/>
      <c r="D78" s="50"/>
      <c r="E78" s="26"/>
      <c r="F78" s="41"/>
      <c r="G78" s="41"/>
      <c r="H78" s="41"/>
      <c r="I78" s="41"/>
      <c r="J78" s="33"/>
      <c r="K78" s="41"/>
      <c r="L78" s="41"/>
      <c r="M78" s="41"/>
      <c r="N78" s="88"/>
    </row>
    <row r="79" spans="1:14" x14ac:dyDescent="0.25">
      <c r="A79" s="74"/>
      <c r="B79" s="14" t="s">
        <v>57</v>
      </c>
      <c r="C79" s="33"/>
      <c r="D79" s="54"/>
      <c r="E79" s="26"/>
      <c r="F79" s="41"/>
      <c r="G79" s="41"/>
      <c r="H79" s="41"/>
      <c r="I79" s="41"/>
      <c r="J79" s="33"/>
      <c r="K79" s="41"/>
      <c r="L79" s="41"/>
      <c r="M79" s="41"/>
      <c r="N79" s="88"/>
    </row>
    <row r="80" spans="1:14" x14ac:dyDescent="0.25">
      <c r="A80" s="74"/>
      <c r="B80" s="14" t="s">
        <v>58</v>
      </c>
      <c r="C80" s="33"/>
      <c r="D80" s="54"/>
      <c r="E80" s="26"/>
      <c r="F80" s="41"/>
      <c r="G80" s="41"/>
      <c r="H80" s="41"/>
      <c r="I80" s="41"/>
      <c r="J80" s="33"/>
      <c r="K80" s="41"/>
      <c r="L80" s="41"/>
      <c r="M80" s="41"/>
      <c r="N80" s="88"/>
    </row>
    <row r="81" spans="1:14" x14ac:dyDescent="0.25">
      <c r="A81" s="74">
        <v>26</v>
      </c>
      <c r="B81" s="23" t="s">
        <v>45</v>
      </c>
      <c r="C81" s="33">
        <v>130950</v>
      </c>
      <c r="D81" s="50">
        <v>1</v>
      </c>
      <c r="E81" s="26" t="s">
        <v>35</v>
      </c>
      <c r="F81" s="41">
        <f>C81</f>
        <v>130950</v>
      </c>
      <c r="G81" s="41"/>
      <c r="H81" s="41"/>
      <c r="I81" s="41"/>
      <c r="J81" s="33"/>
      <c r="K81" s="41"/>
      <c r="L81" s="41"/>
      <c r="M81" s="41"/>
      <c r="N81" s="88">
        <f>F81</f>
        <v>130950</v>
      </c>
    </row>
    <row r="82" spans="1:14" x14ac:dyDescent="0.25">
      <c r="A82" s="74">
        <v>27</v>
      </c>
      <c r="B82" s="23" t="s">
        <v>59</v>
      </c>
      <c r="C82" s="33">
        <v>10000</v>
      </c>
      <c r="D82" s="50">
        <v>1</v>
      </c>
      <c r="E82" s="26" t="s">
        <v>35</v>
      </c>
      <c r="F82" s="41">
        <f>C82</f>
        <v>10000</v>
      </c>
      <c r="G82" s="41"/>
      <c r="H82" s="41"/>
      <c r="I82" s="41"/>
      <c r="J82" s="33"/>
      <c r="K82" s="41"/>
      <c r="L82" s="41"/>
      <c r="M82" s="41"/>
      <c r="N82" s="88">
        <f>F82</f>
        <v>10000</v>
      </c>
    </row>
    <row r="83" spans="1:14" x14ac:dyDescent="0.25">
      <c r="A83" s="74">
        <v>28</v>
      </c>
      <c r="B83" s="23" t="s">
        <v>60</v>
      </c>
      <c r="C83" s="33">
        <v>45028.4</v>
      </c>
      <c r="D83" s="50">
        <v>1</v>
      </c>
      <c r="E83" s="26" t="s">
        <v>35</v>
      </c>
      <c r="F83" s="41">
        <f>C83</f>
        <v>45028.4</v>
      </c>
      <c r="G83" s="41"/>
      <c r="H83" s="41"/>
      <c r="I83" s="41"/>
      <c r="J83" s="33"/>
      <c r="K83" s="41"/>
      <c r="L83" s="41"/>
      <c r="M83" s="41"/>
      <c r="N83" s="88">
        <f>F83</f>
        <v>45028.4</v>
      </c>
    </row>
    <row r="84" spans="1:14" x14ac:dyDescent="0.25">
      <c r="A84" s="74">
        <v>29</v>
      </c>
      <c r="B84" s="23" t="s">
        <v>55</v>
      </c>
      <c r="C84" s="33">
        <v>27000</v>
      </c>
      <c r="D84" s="50">
        <v>1</v>
      </c>
      <c r="E84" s="26" t="s">
        <v>35</v>
      </c>
      <c r="F84" s="41">
        <f>C84</f>
        <v>27000</v>
      </c>
      <c r="G84" s="41"/>
      <c r="H84" s="41"/>
      <c r="I84" s="41"/>
      <c r="J84" s="33"/>
      <c r="K84" s="41"/>
      <c r="L84" s="41"/>
      <c r="M84" s="41"/>
      <c r="N84" s="88">
        <f>F84</f>
        <v>27000</v>
      </c>
    </row>
    <row r="85" spans="1:14" x14ac:dyDescent="0.25">
      <c r="A85" s="69"/>
      <c r="B85" s="14"/>
      <c r="C85" s="47"/>
      <c r="D85" s="49"/>
      <c r="E85" s="47"/>
      <c r="F85" s="2"/>
      <c r="G85" s="48"/>
      <c r="H85" s="48"/>
      <c r="I85" s="48"/>
      <c r="J85" s="47"/>
      <c r="K85" s="48"/>
      <c r="L85" s="48"/>
      <c r="M85" s="48"/>
      <c r="N85" s="101"/>
    </row>
    <row r="86" spans="1:14" x14ac:dyDescent="0.25">
      <c r="A86" s="91" t="s">
        <v>61</v>
      </c>
      <c r="B86" s="65"/>
      <c r="C86" s="66"/>
      <c r="D86" s="67"/>
      <c r="E86" s="66"/>
      <c r="F86" s="94">
        <f>SUM(F60:F84)</f>
        <v>1328556.9099999999</v>
      </c>
      <c r="G86" s="68"/>
      <c r="H86" s="68"/>
      <c r="I86" s="68"/>
      <c r="J86" s="66"/>
      <c r="K86" s="68"/>
      <c r="L86" s="68"/>
      <c r="M86" s="68"/>
      <c r="N86" s="78"/>
    </row>
    <row r="87" spans="1:14" s="2" customFormat="1" x14ac:dyDescent="0.25">
      <c r="A87" s="69"/>
      <c r="B87" s="14"/>
      <c r="C87" s="47"/>
      <c r="D87" s="49"/>
      <c r="E87" s="47"/>
      <c r="F87" s="48"/>
      <c r="G87" s="48"/>
      <c r="H87" s="48"/>
      <c r="I87" s="48"/>
      <c r="J87" s="47"/>
      <c r="K87" s="48"/>
      <c r="L87" s="48"/>
      <c r="M87" s="48"/>
      <c r="N87" s="77"/>
    </row>
    <row r="88" spans="1:14" s="2" customFormat="1" ht="15.75" thickBot="1" x14ac:dyDescent="0.3">
      <c r="A88" s="109" t="s">
        <v>19</v>
      </c>
      <c r="B88" s="110"/>
      <c r="C88" s="79"/>
      <c r="D88" s="79"/>
      <c r="E88" s="79"/>
      <c r="F88" s="92">
        <v>722741311.07000005</v>
      </c>
      <c r="G88" s="80"/>
      <c r="H88" s="80"/>
      <c r="I88" s="80"/>
      <c r="J88" s="79"/>
      <c r="K88" s="80"/>
      <c r="L88" s="80"/>
      <c r="M88" s="80"/>
      <c r="N88" s="81"/>
    </row>
    <row r="89" spans="1:14" s="2" customFormat="1" ht="14.45" customHeight="1" x14ac:dyDescent="0.25">
      <c r="A89" s="1"/>
      <c r="B89" s="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/>
    </row>
    <row r="90" spans="1:14" s="2" customFormat="1" ht="14.45" customHeight="1" x14ac:dyDescent="0.25">
      <c r="A90" s="8" t="s">
        <v>30</v>
      </c>
      <c r="B90" s="1"/>
      <c r="C90" s="28"/>
      <c r="D90" s="28"/>
      <c r="E90" s="28"/>
      <c r="F90" s="28"/>
      <c r="G90" s="28"/>
      <c r="H90" s="29"/>
      <c r="I90" s="29"/>
      <c r="J90" s="29"/>
      <c r="K90" s="29"/>
      <c r="L90" s="29"/>
      <c r="M90" s="30"/>
      <c r="N90" s="30"/>
    </row>
    <row r="91" spans="1:14" s="2" customFormat="1" ht="14.45" customHeight="1" x14ac:dyDescent="0.25">
      <c r="B91" s="9"/>
      <c r="C91" s="29"/>
      <c r="D91" s="29"/>
      <c r="E91" s="29"/>
      <c r="F91" s="29"/>
      <c r="G91" s="29"/>
      <c r="H91" s="31"/>
      <c r="I91" s="29"/>
      <c r="J91" s="30"/>
      <c r="K91" s="32"/>
      <c r="L91" s="32"/>
      <c r="M91" s="32"/>
      <c r="N91" s="30"/>
    </row>
    <row r="92" spans="1:14" s="2" customFormat="1" x14ac:dyDescent="0.25">
      <c r="A92" s="95" t="s">
        <v>94</v>
      </c>
      <c r="C92" s="29"/>
      <c r="D92" s="29"/>
      <c r="E92" s="29"/>
      <c r="F92" s="29"/>
      <c r="G92" s="29"/>
      <c r="H92" s="57" t="s">
        <v>95</v>
      </c>
      <c r="I92" s="29"/>
      <c r="J92" s="30"/>
      <c r="K92" s="32"/>
      <c r="L92" s="32"/>
      <c r="M92" s="32"/>
      <c r="N92" s="30"/>
    </row>
    <row r="93" spans="1:14" s="2" customFormat="1" x14ac:dyDescent="0.25">
      <c r="C93" s="29"/>
      <c r="D93" s="29"/>
      <c r="E93" s="29"/>
      <c r="F93" s="29"/>
      <c r="G93" s="29"/>
      <c r="I93" s="29"/>
      <c r="J93" s="30"/>
      <c r="K93" s="32"/>
      <c r="L93" s="32"/>
      <c r="M93" s="32"/>
      <c r="N93" s="30"/>
    </row>
    <row r="94" spans="1:14" s="2" customFormat="1" x14ac:dyDescent="0.25">
      <c r="B94" s="3" t="s">
        <v>71</v>
      </c>
      <c r="C94" s="29"/>
      <c r="D94" s="29"/>
      <c r="E94" s="30"/>
      <c r="F94" s="30"/>
      <c r="G94" s="30"/>
      <c r="H94" s="32"/>
      <c r="I94" s="112" t="s">
        <v>92</v>
      </c>
      <c r="J94" s="112"/>
      <c r="K94" s="112"/>
      <c r="L94" s="112"/>
      <c r="M94" s="32"/>
      <c r="N94" s="30"/>
    </row>
    <row r="95" spans="1:14" s="2" customFormat="1" x14ac:dyDescent="0.25">
      <c r="A95" s="1"/>
      <c r="B95" s="57" t="s">
        <v>24</v>
      </c>
      <c r="C95" s="1"/>
      <c r="D95" s="1" t="s">
        <v>73</v>
      </c>
      <c r="E95" s="1"/>
      <c r="F95" s="1"/>
      <c r="G95" s="1"/>
      <c r="H95"/>
      <c r="I95" s="111" t="s">
        <v>93</v>
      </c>
      <c r="J95" s="111"/>
      <c r="K95" s="111"/>
      <c r="L95" s="111"/>
      <c r="M95" s="1"/>
      <c r="N95" s="1"/>
    </row>
    <row r="96" spans="1:14" s="2" customFormat="1" x14ac:dyDescent="0.25">
      <c r="B96" s="1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B99" s="2"/>
    </row>
  </sheetData>
  <mergeCells count="25">
    <mergeCell ref="D7:E8"/>
    <mergeCell ref="K5:N5"/>
    <mergeCell ref="A6:E6"/>
    <mergeCell ref="G6:H6"/>
    <mergeCell ref="I6:J6"/>
    <mergeCell ref="K6:N6"/>
    <mergeCell ref="A7:A9"/>
    <mergeCell ref="B7:B9"/>
    <mergeCell ref="C7:C9"/>
    <mergeCell ref="F7:F9"/>
    <mergeCell ref="G7:N7"/>
    <mergeCell ref="G8:H8"/>
    <mergeCell ref="I8:J8"/>
    <mergeCell ref="K8:L8"/>
    <mergeCell ref="M8:N8"/>
    <mergeCell ref="F2:I2"/>
    <mergeCell ref="F3:I3"/>
    <mergeCell ref="A4:D4"/>
    <mergeCell ref="A5:E5"/>
    <mergeCell ref="F5:J5"/>
    <mergeCell ref="A45:B45"/>
    <mergeCell ref="A57:B57"/>
    <mergeCell ref="A88:B88"/>
    <mergeCell ref="I95:L95"/>
    <mergeCell ref="I94:L94"/>
  </mergeCells>
  <pageMargins left="0.23622047244094491" right="0.23622047244094491" top="0" bottom="0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topLeftCell="B1" zoomScale="90" zoomScaleNormal="90" workbookViewId="0">
      <selection activeCell="C16" sqref="C16"/>
    </sheetView>
  </sheetViews>
  <sheetFormatPr defaultColWidth="9.140625" defaultRowHeight="15" x14ac:dyDescent="0.25"/>
  <cols>
    <col min="1" max="1" width="12.5703125" style="2" hidden="1" customWidth="1"/>
    <col min="2" max="2" width="51.5703125" style="2" customWidth="1"/>
    <col min="3" max="3" width="43" style="2" customWidth="1"/>
    <col min="4" max="4" width="26.85546875" style="2" customWidth="1"/>
    <col min="5" max="16384" width="9.140625" style="2"/>
  </cols>
  <sheetData>
    <row r="1" spans="1:4" ht="15.75" x14ac:dyDescent="0.25">
      <c r="A1" s="56"/>
      <c r="B1" s="128" t="s">
        <v>22</v>
      </c>
      <c r="C1" s="128"/>
      <c r="D1" s="128"/>
    </row>
    <row r="2" spans="1:4" ht="15" customHeight="1" x14ac:dyDescent="0.25">
      <c r="B2" s="113">
        <v>2021</v>
      </c>
      <c r="C2" s="113"/>
      <c r="D2" s="113"/>
    </row>
    <row r="3" spans="1:4" ht="15" customHeight="1" x14ac:dyDescent="0.25">
      <c r="B3" s="129" t="s">
        <v>21</v>
      </c>
      <c r="C3" s="129"/>
      <c r="D3" s="129"/>
    </row>
    <row r="4" spans="1:4" ht="15.75" thickBot="1" x14ac:dyDescent="0.3"/>
    <row r="5" spans="1:4" ht="15.75" thickBot="1" x14ac:dyDescent="0.3">
      <c r="B5" s="4" t="s">
        <v>23</v>
      </c>
      <c r="C5" s="4" t="s">
        <v>24</v>
      </c>
      <c r="D5" s="4" t="s">
        <v>11</v>
      </c>
    </row>
    <row r="6" spans="1:4" ht="15.75" thickBot="1" x14ac:dyDescent="0.3">
      <c r="B6" s="4" t="s">
        <v>62</v>
      </c>
      <c r="C6" s="84" t="s">
        <v>65</v>
      </c>
      <c r="D6" s="84">
        <v>99269254.159999996</v>
      </c>
    </row>
    <row r="7" spans="1:4" ht="15.75" thickBot="1" x14ac:dyDescent="0.3">
      <c r="A7" s="3"/>
      <c r="B7" s="4" t="s">
        <v>63</v>
      </c>
      <c r="C7" s="4" t="s">
        <v>66</v>
      </c>
      <c r="D7" s="84">
        <v>622143500</v>
      </c>
    </row>
    <row r="8" spans="1:4" ht="24" customHeight="1" thickBot="1" x14ac:dyDescent="0.3">
      <c r="A8" s="6"/>
      <c r="B8" s="85" t="s">
        <v>64</v>
      </c>
      <c r="C8" s="85" t="s">
        <v>67</v>
      </c>
      <c r="D8" s="86">
        <v>1328556.9099999999</v>
      </c>
    </row>
    <row r="9" spans="1:4" ht="15.75" thickBot="1" x14ac:dyDescent="0.3">
      <c r="B9" s="83"/>
      <c r="C9" s="7"/>
      <c r="D9" s="5"/>
    </row>
    <row r="10" spans="1:4" ht="15.75" thickBot="1" x14ac:dyDescent="0.3">
      <c r="B10" s="82"/>
      <c r="C10" s="5"/>
      <c r="D10" s="5"/>
    </row>
    <row r="11" spans="1:4" ht="15.75" thickBot="1" x14ac:dyDescent="0.3">
      <c r="B11" s="82"/>
      <c r="C11" s="5"/>
      <c r="D11" s="5"/>
    </row>
    <row r="12" spans="1:4" ht="15.75" thickBot="1" x14ac:dyDescent="0.3">
      <c r="B12" s="82"/>
      <c r="C12" s="5"/>
      <c r="D12" s="5"/>
    </row>
    <row r="13" spans="1:4" ht="15.75" thickBot="1" x14ac:dyDescent="0.3">
      <c r="B13" s="82"/>
      <c r="C13" s="5"/>
      <c r="D13" s="5"/>
    </row>
    <row r="14" spans="1:4" ht="15.75" thickBot="1" x14ac:dyDescent="0.3">
      <c r="B14" s="82"/>
      <c r="C14" s="5"/>
      <c r="D14" s="5"/>
    </row>
    <row r="15" spans="1:4" ht="15.75" thickBot="1" x14ac:dyDescent="0.3">
      <c r="B15" s="82"/>
      <c r="C15" s="5"/>
      <c r="D15" s="5"/>
    </row>
    <row r="16" spans="1:4" ht="15.75" thickBot="1" x14ac:dyDescent="0.3">
      <c r="B16" s="82"/>
      <c r="C16" s="5"/>
      <c r="D16" s="5"/>
    </row>
    <row r="17" spans="2:8" ht="15.75" thickBot="1" x14ac:dyDescent="0.3">
      <c r="B17" s="82"/>
      <c r="C17" s="5"/>
      <c r="D17" s="5"/>
    </row>
    <row r="18" spans="2:8" ht="15.75" thickBot="1" x14ac:dyDescent="0.3">
      <c r="B18" s="82"/>
      <c r="C18" s="5"/>
      <c r="D18" s="5"/>
    </row>
    <row r="19" spans="2:8" ht="15.75" thickBot="1" x14ac:dyDescent="0.3">
      <c r="B19" s="5"/>
      <c r="C19" s="5"/>
      <c r="D19" s="5"/>
    </row>
    <row r="20" spans="2:8" ht="15.75" thickBot="1" x14ac:dyDescent="0.3">
      <c r="B20" s="5"/>
      <c r="C20" s="5"/>
      <c r="D20" s="5"/>
    </row>
    <row r="21" spans="2:8" ht="15.75" thickBot="1" x14ac:dyDescent="0.3">
      <c r="B21" s="5"/>
      <c r="C21" s="5"/>
      <c r="D21" s="5"/>
    </row>
    <row r="22" spans="2:8" ht="15.75" thickBot="1" x14ac:dyDescent="0.3">
      <c r="B22" s="5"/>
      <c r="C22" s="5"/>
      <c r="D22" s="5"/>
    </row>
    <row r="23" spans="2:8" ht="15.75" thickBot="1" x14ac:dyDescent="0.3">
      <c r="B23" s="5"/>
      <c r="C23" s="5"/>
      <c r="D23" s="5"/>
    </row>
    <row r="24" spans="2:8" ht="15.75" thickBot="1" x14ac:dyDescent="0.3">
      <c r="B24" s="5"/>
      <c r="C24" s="5"/>
      <c r="D24" s="5"/>
    </row>
    <row r="25" spans="2:8" ht="15.75" thickBot="1" x14ac:dyDescent="0.3">
      <c r="B25" s="5"/>
      <c r="C25" s="5"/>
      <c r="D25" s="5"/>
    </row>
    <row r="26" spans="2:8" ht="15.75" thickBot="1" x14ac:dyDescent="0.3">
      <c r="B26" s="5"/>
      <c r="C26" s="5"/>
      <c r="D26" s="5"/>
    </row>
    <row r="28" spans="2:8" x14ac:dyDescent="0.25">
      <c r="B28" t="s">
        <v>28</v>
      </c>
      <c r="C28" s="10" t="s">
        <v>31</v>
      </c>
      <c r="D28"/>
    </row>
    <row r="29" spans="2:8" x14ac:dyDescent="0.25">
      <c r="B29"/>
      <c r="C29"/>
      <c r="D29"/>
    </row>
    <row r="30" spans="2:8" ht="15.75" x14ac:dyDescent="0.25">
      <c r="B30" s="87" t="s">
        <v>70</v>
      </c>
      <c r="C30" s="130" t="s">
        <v>69</v>
      </c>
      <c r="D30" s="130"/>
      <c r="H30" s="2" t="s">
        <v>72</v>
      </c>
    </row>
    <row r="31" spans="2:8" x14ac:dyDescent="0.25">
      <c r="B31" s="6" t="s">
        <v>29</v>
      </c>
      <c r="C31" s="111" t="s">
        <v>68</v>
      </c>
      <c r="D31" s="111"/>
    </row>
    <row r="32" spans="2:8" x14ac:dyDescent="0.25">
      <c r="B32"/>
      <c r="C32"/>
      <c r="D32"/>
    </row>
  </sheetData>
  <mergeCells count="5">
    <mergeCell ref="B1:D1"/>
    <mergeCell ref="B2:D2"/>
    <mergeCell ref="B3:D3"/>
    <mergeCell ref="C31:D31"/>
    <mergeCell ref="C30:D30"/>
  </mergeCells>
  <pageMargins left="0.7" right="0.7" top="0.75" bottom="0.75" header="0.3" footer="0.3"/>
  <pageSetup paperSize="1000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14a - SPP Office</vt:lpstr>
      <vt:lpstr>Form 14b - SPP Summary</vt:lpstr>
      <vt:lpstr>'Form 14a - SPP Office'!Print_Area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WINDOWS 10</cp:lastModifiedBy>
  <cp:lastPrinted>2022-02-01T01:13:28Z</cp:lastPrinted>
  <dcterms:created xsi:type="dcterms:W3CDTF">2018-01-17T05:49:13Z</dcterms:created>
  <dcterms:modified xsi:type="dcterms:W3CDTF">2022-02-01T12:01:21Z</dcterms:modified>
</cp:coreProperties>
</file>